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1" i="1" l="1"/>
  <c r="D541" i="1"/>
  <c r="C541" i="1"/>
  <c r="E519" i="1"/>
  <c r="E495" i="1"/>
  <c r="E528" i="1" s="1"/>
  <c r="E474" i="1"/>
  <c r="C232" i="1"/>
  <c r="C225" i="1"/>
  <c r="C218" i="1"/>
  <c r="C172" i="1"/>
  <c r="C163" i="1"/>
  <c r="E156" i="1"/>
  <c r="D156" i="1"/>
  <c r="C156" i="1"/>
  <c r="C68" i="1"/>
  <c r="C61" i="1"/>
  <c r="C50" i="1"/>
  <c r="F40" i="1"/>
  <c r="E40" i="1"/>
  <c r="D40" i="1"/>
  <c r="C40" i="1"/>
  <c r="D32" i="1"/>
  <c r="C32" i="1"/>
</calcChain>
</file>

<file path=xl/sharedStrings.xml><?xml version="1.0" encoding="utf-8"?>
<sst xmlns="http://schemas.openxmlformats.org/spreadsheetml/2006/main" count="518" uniqueCount="437">
  <si>
    <t>INFORMACIÓN FINANCIERA</t>
  </si>
  <si>
    <t>Ente Público:</t>
  </si>
  <si>
    <t>INSTITUTO TECNOLOGICO SUPERIOR DE IRAPUATO</t>
  </si>
  <si>
    <t>PASIVO</t>
  </si>
  <si>
    <t>Bienes Inmuebles, Infraestructura y Construcciones en Proceso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</si>
  <si>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</si>
  <si>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</si>
  <si>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</si>
  <si>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GASTOS Y OTRAS PÉRDIDAS</t>
  </si>
  <si>
    <t>Provisiones</t>
  </si>
  <si>
    <t>Otros Gastos</t>
  </si>
  <si>
    <t>DEL 01 DE ENERO AL 31 DE MARZO DEL 2019</t>
  </si>
  <si>
    <t>Titular de Direccion de Administración y Finanzas</t>
  </si>
  <si>
    <t>Titular de Direccion General</t>
  </si>
  <si>
    <t xml:space="preserve">NOTAS A LOS ESTADOS FINANCIEROS 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</si>
  <si>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</si>
  <si>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</si>
  <si>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</si>
  <si>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</si>
  <si>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</si>
  <si>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</si>
  <si>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</si>
  <si>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1114102001  INV BANCOMER 2047806647 CEC</t>
  </si>
  <si>
    <t>1114102002  INV BANCOMER 2049527915 PROPIOS</t>
  </si>
  <si>
    <t>1114   INVERSIONES TEMPORALES (3 MESES)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</si>
  <si>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</si>
  <si>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</si>
  <si>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</si>
  <si>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</si>
  <si>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1121   INVERSIONES FINANCIERAS DE C.P.</t>
  </si>
  <si>
    <t>TOTAL INVERSIONES FINANCIERAS</t>
  </si>
  <si>
    <t>* DERECHOSA RECIBIR EFECTIVO Y EQUIVALENTES Y BIENES O SERVICIOS A RECIBIR</t>
  </si>
  <si>
    <t>ESF-02 INGRESOS P/RECUPERAR</t>
  </si>
  <si>
    <t>2019</t>
  </si>
  <si>
    <t>2018</t>
  </si>
  <si>
    <t>1122102001  C. X C. VTA. B. Y S.</t>
  </si>
  <si>
    <t>1122602001  CXC ENT FED Y M</t>
  </si>
  <si>
    <t>1122602002  CXC ENT FEDERACIÓN</t>
  </si>
  <si>
    <t>1122   CUENTAS POR COBRAR A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</si>
  <si>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</si>
  <si>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</si>
  <si>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</si>
  <si>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</si>
  <si>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</si>
  <si>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</si>
  <si>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</si>
  <si>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</si>
  <si>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</si>
  <si>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</si>
  <si>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ALMACEN DE BIENS MU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</si>
  <si>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</si>
  <si>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</si>
  <si>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</si>
  <si>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</si>
  <si>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</si>
  <si>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</si>
  <si>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</si>
  <si>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</si>
  <si>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</si>
  <si>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</si>
  <si>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</si>
  <si>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</si>
  <si>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</si>
  <si>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</si>
  <si>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</si>
  <si>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</si>
  <si>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</si>
  <si>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</si>
  <si>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</si>
  <si>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1236262200  EDIFICIO NO HABITACI</t>
  </si>
  <si>
    <t>1236462400  División de terrenos</t>
  </si>
  <si>
    <t>1230   BIENES INMUEBLES, INFRAESTRUCTURA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</si>
  <si>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</si>
  <si>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</si>
  <si>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</si>
  <si>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</si>
  <si>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</si>
  <si>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</si>
  <si>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</si>
  <si>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</si>
  <si>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</si>
  <si>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</si>
  <si>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</si>
  <si>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</si>
  <si>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</si>
  <si>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</si>
  <si>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</si>
  <si>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</si>
  <si>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</si>
  <si>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</si>
  <si>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</si>
  <si>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1244954901  OTROS EQUIPOS DE TRANSPORTES 2010</t>
  </si>
  <si>
    <t>1246156100  MAQUINARIA Y EQUIPO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</si>
  <si>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</si>
  <si>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</si>
  <si>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</si>
  <si>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</si>
  <si>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</si>
  <si>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</si>
  <si>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</si>
  <si>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</si>
  <si>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</si>
  <si>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</si>
  <si>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</si>
  <si>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</si>
  <si>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</si>
  <si>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</si>
  <si>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</si>
  <si>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</si>
  <si>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</si>
  <si>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</si>
  <si>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</si>
  <si>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</si>
  <si>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</si>
  <si>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</si>
  <si>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</si>
  <si>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</si>
  <si>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</si>
  <si>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</si>
  <si>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</si>
  <si>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</si>
  <si>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</si>
  <si>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</si>
  <si>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</si>
  <si>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</si>
  <si>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</si>
  <si>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</si>
  <si>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</si>
  <si>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</si>
  <si>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</si>
  <si>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</si>
  <si>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</si>
  <si>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</si>
  <si>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</si>
  <si>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</si>
  <si>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</si>
  <si>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</si>
  <si>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</si>
  <si>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</si>
  <si>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</si>
  <si>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</si>
  <si>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</si>
  <si>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ESF-12 CUENTAS Y DOCUMENTOS POR PAGAR</t>
  </si>
  <si>
    <t>2111101001  SUELDOS POR PAGAR</t>
  </si>
  <si>
    <t>2111401003  APORTACION PATRONAL IMSS</t>
  </si>
  <si>
    <t>2112101001  PROVEEDORES DE BIENES Y SERVICIOS</t>
  </si>
  <si>
    <t>2112199099  EM/RF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</si>
  <si>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</si>
  <si>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</si>
  <si>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</si>
  <si>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</si>
  <si>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</si>
  <si>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</si>
  <si>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</si>
  <si>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</si>
  <si>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</si>
  <si>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</si>
  <si>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</si>
  <si>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</si>
  <si>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</si>
  <si>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</si>
  <si>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</si>
  <si>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2119901075  PCE 07 CAP 5000</t>
  </si>
  <si>
    <t>2119901083  PCE 08 CAP 3000</t>
  </si>
  <si>
    <t>2119901103  PCE 10 CAP 3000</t>
  </si>
  <si>
    <t>2119904004  CXP GEG POR RECTIFICACIONES</t>
  </si>
  <si>
    <t>2119904005  CXP POR REMANENTES</t>
  </si>
  <si>
    <t>2119904008  CXP REMANENTE EN SOL</t>
  </si>
  <si>
    <t>2119904022  CXP FEDERACION POR REMANENTE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</si>
  <si>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</si>
  <si>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</si>
  <si>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</si>
  <si>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</si>
  <si>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</si>
  <si>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ESF-12   TOTAL</t>
  </si>
  <si>
    <t>ESF-13 OTROS PASIVOS DIFERIDOS A CORTO PLAZO</t>
  </si>
  <si>
    <t>NATURALEZA</t>
  </si>
  <si>
    <t>2161001001  DEPOSITOS EN GARANTÍA</t>
  </si>
  <si>
    <t>2160  FONDOS Y BIENES DE TERCEROS EN GAR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</si>
  <si>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</si>
  <si>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</si>
  <si>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</si>
  <si>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</si>
  <si>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</si>
  <si>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</si>
  <si>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</si>
  <si>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</si>
  <si>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</si>
  <si>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</si>
  <si>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</si>
  <si>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</si>
  <si>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</si>
  <si>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</si>
  <si>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4173730403  EXAMEN DE INGLÉS</t>
  </si>
  <si>
    <t>4173730501  GESTORIA DE TITULACION</t>
  </si>
  <si>
    <t>4173730601  REPOSICIÓN CREDENCIA</t>
  </si>
  <si>
    <t>4173730602  REEXPEDICION DE CREDENCIAL</t>
  </si>
  <si>
    <t>4173730801  BECAS</t>
  </si>
  <si>
    <t>4173730901  POR CONCEPTO DE FICHAS</t>
  </si>
  <si>
    <t>4173730902  ELABORACION DE CONSTANCIAS</t>
  </si>
  <si>
    <t>4173734901  VENTA DE RECICLAJE</t>
  </si>
  <si>
    <t>4173 Ingr.Vta de Bienes/Servicios Org.</t>
  </si>
  <si>
    <t>4170 Ingresos por Venta de Bienes y Serv</t>
  </si>
  <si>
    <t>INGRESOS DE GESTION</t>
  </si>
  <si>
    <t>4213831000  CONVENIO SERVICIOS PERSONALES</t>
  </si>
  <si>
    <t>4213832000  CONVENIO MATERIALES Y SUMINISTROS</t>
  </si>
  <si>
    <t>4213833000  CONVENIO SERVICIOS GENERALES</t>
  </si>
  <si>
    <t>4213837000  CONVENIO INVERSIONES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</si>
  <si>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</si>
  <si>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</si>
  <si>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</si>
  <si>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</si>
  <si>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</si>
  <si>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</si>
  <si>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</si>
  <si>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</si>
  <si>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</si>
  <si>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</si>
  <si>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</si>
  <si>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4390 Otros Ingresos y Beneficios Varios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</si>
  <si>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</si>
  <si>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</si>
  <si>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</si>
  <si>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</si>
  <si>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</si>
  <si>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</si>
  <si>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</si>
  <si>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</si>
  <si>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</si>
  <si>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</si>
  <si>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</si>
  <si>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5116171000  ESTÍMULOS</t>
  </si>
  <si>
    <t>5121211000  MATERIALES Y ÚTILES DE OFICINA</t>
  </si>
  <si>
    <t>5121212000  MATERIALES Y UTILES</t>
  </si>
  <si>
    <t>5121215000  MATERIAL IMPRESO E I</t>
  </si>
  <si>
    <t>5122221000  ALIMENTACIÓN DE PERSONAS</t>
  </si>
  <si>
    <t>5124241000  PRODUCTOS MINERALES NO METALICOS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</si>
  <si>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</si>
  <si>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</si>
  <si>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</si>
  <si>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</si>
  <si>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</si>
  <si>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MED. Y P. FARMA.</t>
  </si>
  <si>
    <t>5125254000  MAT., A. Y S. MED.</t>
  </si>
  <si>
    <t>5125255000  MAT., A. Y S. LAB.</t>
  </si>
  <si>
    <t>5125256000  FIB. SINTET. HULE</t>
  </si>
  <si>
    <t>5125259000  OTROS PRODUCTOS QUÍMICOS</t>
  </si>
  <si>
    <t>5126261000  COMB., LUBRICA.</t>
  </si>
  <si>
    <t>5129291000  HERRAMIENTAS MENORES</t>
  </si>
  <si>
    <t>5129292000  REF., AC. Y H. M.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</si>
  <si>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</si>
  <si>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</si>
  <si>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</si>
  <si>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</si>
  <si>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</si>
  <si>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5131316000  S. TELEC. Y SAT.</t>
  </si>
  <si>
    <t>5132323000  ARRE. M. Y EQ. EDU</t>
  </si>
  <si>
    <t>5132326000  AR. MAQ. O.E. Y H.</t>
  </si>
  <si>
    <t>5132327000  ARRE. ACT. INTANG</t>
  </si>
  <si>
    <t>5133336000  S. A. AD., COPI. E I</t>
  </si>
  <si>
    <t>5133338000  SERVICIOS DE VIGILANCIA</t>
  </si>
  <si>
    <t>5133339000  SERVICIOS PROFESIONA</t>
  </si>
  <si>
    <t>5134341000  SERVICIOS FINANCIEROS Y BANCARIOS</t>
  </si>
  <si>
    <t>5135351000  C. Y MTO. M.I.</t>
  </si>
  <si>
    <t>5135352000  I.R.M.M. E.A.E.R.</t>
  </si>
  <si>
    <t>5135355000  R. Y MTO. EQ. T.</t>
  </si>
  <si>
    <t>5135357000  I., R. Y M.M. OEH</t>
  </si>
  <si>
    <t>5135358000  S. LIMPIEZA Y M.D.</t>
  </si>
  <si>
    <t>5136361100  D. R. TV OM SPAG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</si>
  <si>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</si>
  <si>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</si>
  <si>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</si>
  <si>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</si>
  <si>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</si>
  <si>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</si>
  <si>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</si>
  <si>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</si>
  <si>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</si>
  <si>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</si>
  <si>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</si>
  <si>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</si>
  <si>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</si>
  <si>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</si>
  <si>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3110911500  ESTATAL BIENES MUEBL</t>
  </si>
  <si>
    <t>3110911600  ESTATAL OBRA PÚBLICA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</si>
  <si>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</si>
  <si>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</si>
  <si>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</si>
  <si>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</si>
  <si>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</si>
  <si>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3111924205  MUNICIPAL BIENES MUE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</si>
  <si>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</si>
  <si>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</si>
  <si>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</si>
  <si>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</si>
  <si>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</si>
  <si>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</si>
  <si>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</si>
  <si>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</si>
  <si>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</si>
  <si>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</si>
  <si>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</si>
  <si>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</si>
  <si>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</si>
  <si>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</si>
  <si>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</si>
  <si>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</si>
  <si>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</si>
  <si>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</si>
  <si>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</si>
  <si>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</si>
  <si>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</si>
  <si>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</si>
  <si>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</si>
  <si>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</si>
  <si>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</si>
  <si>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</si>
  <si>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</si>
  <si>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</si>
  <si>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</si>
  <si>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</si>
  <si>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</si>
  <si>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</si>
  <si>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</si>
  <si>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</si>
  <si>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</si>
  <si>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</si>
  <si>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</si>
  <si>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</si>
  <si>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3220690211  APLICACIÓN DE REMANENTE PROPIO</t>
  </si>
  <si>
    <t>3220690212  APLICACIÓN DE REMANENTE FEDERAL</t>
  </si>
  <si>
    <t>3220690214  APLICACIÓN DE REMANENTE MUNICIPAL</t>
  </si>
  <si>
    <t>3220790201  APLICACIÓN DE REMANENTE PROPIO</t>
  </si>
  <si>
    <t>3243000001  RESERVA DE PATRIMONIO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</si>
  <si>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</si>
  <si>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</si>
  <si>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</si>
  <si>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</si>
  <si>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</si>
  <si>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1112101002  BANAMEX  3410593</t>
  </si>
  <si>
    <t>1112101003  BANAMEX 3439309 PRODEP 2016</t>
  </si>
  <si>
    <t>1112101004  BANAMEX 701057065005 PRODEP 2017</t>
  </si>
  <si>
    <t>1112101005  BANAMEX 70142939000</t>
  </si>
  <si>
    <t>1112102001  BANCOMER 0451030612</t>
  </si>
  <si>
    <t>1112102002  BANCOMER 0158818800</t>
  </si>
  <si>
    <t>1112102003  BANCOMER 0158551073</t>
  </si>
  <si>
    <t>1112102004  BANCOMER 0162713136 ANUIES</t>
  </si>
  <si>
    <t>1112102008  BANCOMER 0166765912 PIFIP</t>
  </si>
  <si>
    <t>1112102009  BANCOMER 0177860617 PROMEP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</si>
  <si>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</si>
  <si>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</si>
  <si>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</si>
  <si>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</si>
  <si>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</si>
  <si>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</si>
  <si>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</si>
  <si>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</si>
  <si>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</si>
  <si>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</si>
  <si>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</si>
  <si>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1112102025  BANCOMER 0197545231</t>
  </si>
  <si>
    <t>1112102026  BANCOMER 0197743548</t>
  </si>
  <si>
    <t>1112102030  BANCOMER 019882645</t>
  </si>
  <si>
    <t>1112102031  BANCOMER 0198982732</t>
  </si>
  <si>
    <t>1112102033  BANCOMER 0101086723</t>
  </si>
  <si>
    <t>1112102036  BANCOMER 0110405914</t>
  </si>
  <si>
    <t>1112102038  BANCOMER 0110992828 OBRA SLP 2017</t>
  </si>
  <si>
    <t>1112102039  BANCOMER 111442554 G</t>
  </si>
  <si>
    <t>1112102040  BANCOMER 111442503 R</t>
  </si>
  <si>
    <t>1112102041  BANCOMER 111801937 FORO REGIONAL</t>
  </si>
  <si>
    <t>1112102042  BANCOMER 11204945 VO</t>
  </si>
  <si>
    <t>1112102043  BANCOMER 112170388 I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</si>
  <si>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</si>
  <si>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</si>
  <si>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</si>
  <si>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</si>
  <si>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1112 Bancos/Tesoreria</t>
  </si>
  <si>
    <t>1114 Inversiones Temporales (Hasta 3mese</t>
  </si>
  <si>
    <t>EFE-01   TOTAL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</si>
  <si>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</si>
  <si>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</si>
  <si>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</si>
  <si>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</si>
  <si>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</si>
  <si>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MUEBLES</t>
  </si>
  <si>
    <t>EFE-02   TOTAL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</si>
  <si>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</si>
  <si>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</si>
  <si>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</si>
  <si>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</si>
  <si>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</si>
  <si>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</si>
  <si>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</si>
  <si>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</si>
  <si>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</si>
  <si>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</si>
  <si>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</si>
  <si>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</si>
  <si>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</si>
  <si>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</si>
  <si>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</si>
  <si>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</si>
  <si>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</si>
  <si>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</si>
  <si>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</si>
  <si>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</si>
  <si>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Diciembre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</si>
  <si>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</si>
  <si>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</si>
  <si>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</si>
  <si>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</si>
  <si>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</si>
  <si>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</si>
  <si>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</si>
  <si>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</si>
  <si>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</si>
  <si>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</si>
  <si>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</si>
  <si>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</si>
  <si>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</si>
  <si>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</si>
  <si>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</si>
  <si>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</si>
  <si>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</si>
  <si>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</si>
  <si>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</si>
  <si>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</si>
  <si>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</si>
  <si>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</si>
  <si>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</si>
  <si>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</si>
  <si>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</si>
  <si>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</si>
  <si>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</si>
  <si>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</si>
  <si>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</si>
  <si>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DEGESTIÓN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</si>
</sst>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_-* #,##0.00_-;\-* #,##0.00_-;_-* &quot;-&quot;??_-;_-@_-"/>
    <numFmt numFmtId="168" formatCode="#,##0.00;\-#,##0.00;&quot; &quot;"/>
    <numFmt numFmtId="169" formatCode="#,##0;\-#,##0;&quot; &quot;"/>
    <numFmt numFmtId="170" formatCode="#,##0.00000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rgb="FF00206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Soberana Sans Light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164" fontId="4" fillId="0" borderId="0"/>
    <xf numFmtId="0" fontId="4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69">
    <xf numFmtId="0" fontId="0" fillId="0" borderId="0" xfId="0"/>
    <xf numFmtId="0" fontId="3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3" fillId="3" borderId="5" xfId="0" applyFont="1" applyFill="1" applyBorder="1"/>
    <xf numFmtId="0" fontId="3" fillId="3" borderId="7" xfId="0" applyFont="1" applyFill="1" applyBorder="1"/>
    <xf numFmtId="0" fontId="6" fillId="3" borderId="0" xfId="0" applyFont="1" applyFill="1" applyBorder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3" fillId="3" borderId="3" xfId="0" applyFont="1" applyFill="1" applyBorder="1"/>
    <xf numFmtId="0" fontId="3" fillId="0" borderId="0" xfId="0" applyFont="1"/>
    <xf numFmtId="0" fontId="7" fillId="3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5" fillId="3" borderId="1" xfId="0" applyNumberFormat="1" applyFont="1" applyFill="1" applyBorder="1" applyAlignment="1" applyProtection="1">
      <protection locked="0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5" fillId="3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justify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10" fillId="3" borderId="0" xfId="0" applyFont="1" applyFill="1" applyBorder="1"/>
    <xf numFmtId="0" fontId="2" fillId="3" borderId="0" xfId="0" applyFont="1" applyFill="1" applyBorder="1"/>
    <xf numFmtId="49" fontId="5" fillId="2" borderId="12" xfId="0" applyNumberFormat="1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left"/>
    </xf>
    <xf numFmtId="168" fontId="0" fillId="3" borderId="13" xfId="0" applyNumberFormat="1" applyFill="1" applyBorder="1"/>
    <xf numFmtId="168" fontId="9" fillId="3" borderId="14" xfId="0" applyNumberFormat="1" applyFont="1" applyFill="1" applyBorder="1"/>
    <xf numFmtId="168" fontId="9" fillId="3" borderId="13" xfId="0" applyNumberFormat="1" applyFont="1" applyFill="1" applyBorder="1"/>
    <xf numFmtId="168" fontId="9" fillId="3" borderId="15" xfId="0" applyNumberFormat="1" applyFont="1" applyFill="1" applyBorder="1"/>
    <xf numFmtId="49" fontId="5" fillId="0" borderId="2" xfId="1" applyNumberFormat="1" applyFont="1" applyFill="1" applyBorder="1" applyAlignment="1">
      <alignment horizontal="left"/>
    </xf>
    <xf numFmtId="168" fontId="5" fillId="3" borderId="12" xfId="1" applyNumberFormat="1" applyFont="1" applyFill="1" applyBorder="1"/>
    <xf numFmtId="168" fontId="9" fillId="3" borderId="12" xfId="0" applyNumberFormat="1" applyFont="1" applyFill="1" applyBorder="1"/>
    <xf numFmtId="0" fontId="12" fillId="3" borderId="0" xfId="0" applyFont="1" applyFill="1" applyBorder="1"/>
    <xf numFmtId="49" fontId="11" fillId="3" borderId="12" xfId="0" applyNumberFormat="1" applyFont="1" applyFill="1" applyBorder="1" applyAlignment="1">
      <alignment horizontal="left"/>
    </xf>
    <xf numFmtId="168" fontId="0" fillId="3" borderId="12" xfId="0" applyNumberFormat="1" applyFill="1" applyBorder="1"/>
    <xf numFmtId="168" fontId="5" fillId="2" borderId="12" xfId="1" applyNumberFormat="1" applyFont="1" applyFill="1" applyBorder="1"/>
    <xf numFmtId="49" fontId="5" fillId="3" borderId="13" xfId="0" applyNumberFormat="1" applyFont="1" applyFill="1" applyBorder="1" applyAlignment="1">
      <alignment horizontal="left"/>
    </xf>
    <xf numFmtId="168" fontId="3" fillId="3" borderId="13" xfId="0" applyNumberFormat="1" applyFont="1" applyFill="1" applyBorder="1"/>
    <xf numFmtId="49" fontId="5" fillId="3" borderId="15" xfId="0" applyNumberFormat="1" applyFont="1" applyFill="1" applyBorder="1" applyAlignment="1">
      <alignment horizontal="left"/>
    </xf>
    <xf numFmtId="168" fontId="3" fillId="3" borderId="15" xfId="0" applyNumberFormat="1" applyFont="1" applyFill="1" applyBorder="1"/>
    <xf numFmtId="0" fontId="2" fillId="3" borderId="0" xfId="0" applyFont="1" applyFill="1"/>
    <xf numFmtId="49" fontId="5" fillId="3" borderId="14" xfId="0" applyNumberFormat="1" applyFont="1" applyFill="1" applyBorder="1" applyAlignment="1">
      <alignment horizontal="left"/>
    </xf>
    <xf numFmtId="49" fontId="11" fillId="3" borderId="15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168" fontId="9" fillId="3" borderId="0" xfId="0" applyNumberFormat="1" applyFont="1" applyFill="1" applyBorder="1"/>
    <xf numFmtId="49" fontId="5" fillId="2" borderId="12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left"/>
    </xf>
    <xf numFmtId="168" fontId="9" fillId="3" borderId="6" xfId="0" applyNumberFormat="1" applyFont="1" applyFill="1" applyBorder="1"/>
    <xf numFmtId="49" fontId="5" fillId="3" borderId="7" xfId="0" applyNumberFormat="1" applyFont="1" applyFill="1" applyBorder="1" applyAlignment="1">
      <alignment horizontal="left"/>
    </xf>
    <xf numFmtId="168" fontId="9" fillId="3" borderId="1" xfId="0" applyNumberFormat="1" applyFont="1" applyFill="1" applyBorder="1"/>
    <xf numFmtId="168" fontId="9" fillId="3" borderId="8" xfId="0" applyNumberFormat="1" applyFont="1" applyFill="1" applyBorder="1"/>
    <xf numFmtId="168" fontId="5" fillId="2" borderId="9" xfId="0" applyNumberFormat="1" applyFont="1" applyFill="1" applyBorder="1"/>
    <xf numFmtId="168" fontId="5" fillId="2" borderId="10" xfId="0" applyNumberFormat="1" applyFont="1" applyFill="1" applyBorder="1"/>
    <xf numFmtId="168" fontId="5" fillId="2" borderId="11" xfId="0" applyNumberFormat="1" applyFont="1" applyFill="1" applyBorder="1"/>
    <xf numFmtId="168" fontId="5" fillId="3" borderId="0" xfId="0" applyNumberFormat="1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68" fontId="5" fillId="3" borderId="12" xfId="0" applyNumberFormat="1" applyFont="1" applyFill="1" applyBorder="1"/>
    <xf numFmtId="0" fontId="0" fillId="0" borderId="15" xfId="0" applyBorder="1"/>
    <xf numFmtId="0" fontId="3" fillId="2" borderId="12" xfId="0" applyFont="1" applyFill="1" applyBorder="1"/>
    <xf numFmtId="0" fontId="2" fillId="2" borderId="14" xfId="3" applyFont="1" applyFill="1" applyBorder="1" applyAlignment="1">
      <alignment horizontal="left" vertical="center" wrapText="1"/>
    </xf>
    <xf numFmtId="4" fontId="2" fillId="2" borderId="14" xfId="5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4" xfId="0" applyNumberFormat="1" applyFont="1" applyBorder="1" applyAlignment="1"/>
    <xf numFmtId="0" fontId="3" fillId="0" borderId="5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3" fillId="0" borderId="13" xfId="5" applyNumberFormat="1" applyFont="1" applyBorder="1" applyAlignment="1"/>
    <xf numFmtId="0" fontId="3" fillId="3" borderId="13" xfId="0" applyFont="1" applyFill="1" applyBorder="1"/>
    <xf numFmtId="0" fontId="3" fillId="3" borderId="15" xfId="0" applyFont="1" applyFill="1" applyBorder="1"/>
    <xf numFmtId="168" fontId="3" fillId="3" borderId="14" xfId="0" applyNumberFormat="1" applyFont="1" applyFill="1" applyBorder="1"/>
    <xf numFmtId="49" fontId="11" fillId="0" borderId="13" xfId="0" applyNumberFormat="1" applyFont="1" applyFill="1" applyBorder="1" applyAlignment="1">
      <alignment horizontal="left"/>
    </xf>
    <xf numFmtId="168" fontId="0" fillId="0" borderId="13" xfId="0" applyNumberFormat="1" applyFill="1" applyBorder="1"/>
    <xf numFmtId="49" fontId="11" fillId="3" borderId="14" xfId="1" applyNumberFormat="1" applyFont="1" applyFill="1" applyBorder="1" applyAlignment="1">
      <alignment horizontal="left"/>
    </xf>
    <xf numFmtId="49" fontId="5" fillId="2" borderId="14" xfId="0" applyNumberFormat="1" applyFont="1" applyFill="1" applyBorder="1" applyAlignment="1">
      <alignment horizontal="center" vertical="center"/>
    </xf>
    <xf numFmtId="168" fontId="0" fillId="3" borderId="3" xfId="0" applyNumberFormat="1" applyFill="1" applyBorder="1"/>
    <xf numFmtId="0" fontId="2" fillId="2" borderId="12" xfId="3" applyFont="1" applyFill="1" applyBorder="1" applyAlignment="1">
      <alignment horizontal="left" vertical="center" wrapText="1"/>
    </xf>
    <xf numFmtId="4" fontId="2" fillId="2" borderId="12" xfId="5" applyNumberFormat="1" applyFont="1" applyFill="1" applyBorder="1" applyAlignment="1">
      <alignment horizontal="center" vertical="center" wrapText="1"/>
    </xf>
    <xf numFmtId="4" fontId="3" fillId="0" borderId="0" xfId="5" applyNumberFormat="1" applyFont="1" applyFill="1" applyBorder="1" applyAlignment="1">
      <alignment wrapText="1"/>
    </xf>
    <xf numFmtId="4" fontId="3" fillId="0" borderId="14" xfId="5" applyNumberFormat="1" applyFont="1" applyFill="1" applyBorder="1" applyAlignment="1">
      <alignment wrapText="1"/>
    </xf>
    <xf numFmtId="4" fontId="3" fillId="0" borderId="13" xfId="5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3" fillId="0" borderId="1" xfId="5" applyNumberFormat="1" applyFont="1" applyFill="1" applyBorder="1" applyAlignment="1">
      <alignment wrapText="1"/>
    </xf>
    <xf numFmtId="4" fontId="3" fillId="0" borderId="15" xfId="5" applyNumberFormat="1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wrapText="1"/>
    </xf>
    <xf numFmtId="4" fontId="3" fillId="0" borderId="3" xfId="5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168" fontId="5" fillId="0" borderId="13" xfId="0" applyNumberFormat="1" applyFont="1" applyFill="1" applyBorder="1"/>
    <xf numFmtId="168" fontId="5" fillId="3" borderId="15" xfId="0" applyNumberFormat="1" applyFont="1" applyFill="1" applyBorder="1"/>
    <xf numFmtId="0" fontId="3" fillId="3" borderId="12" xfId="0" applyFont="1" applyFill="1" applyBorder="1"/>
    <xf numFmtId="168" fontId="5" fillId="2" borderId="12" xfId="0" applyNumberFormat="1" applyFont="1" applyFill="1" applyBorder="1"/>
    <xf numFmtId="168" fontId="4" fillId="3" borderId="13" xfId="1" applyNumberFormat="1" applyFill="1" applyBorder="1"/>
    <xf numFmtId="0" fontId="2" fillId="2" borderId="14" xfId="3" applyFont="1" applyFill="1" applyBorder="1" applyAlignment="1">
      <alignment horizontal="center" vertical="center" wrapText="1"/>
    </xf>
    <xf numFmtId="169" fontId="0" fillId="3" borderId="13" xfId="0" applyNumberFormat="1" applyFill="1" applyBorder="1"/>
    <xf numFmtId="49" fontId="5" fillId="2" borderId="12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9" fillId="3" borderId="0" xfId="0" applyFont="1" applyFill="1"/>
    <xf numFmtId="0" fontId="2" fillId="2" borderId="12" xfId="3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left"/>
    </xf>
    <xf numFmtId="168" fontId="0" fillId="2" borderId="12" xfId="0" applyNumberFormat="1" applyFill="1" applyBorder="1"/>
    <xf numFmtId="49" fontId="5" fillId="3" borderId="12" xfId="0" applyNumberFormat="1" applyFont="1" applyFill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" fontId="15" fillId="2" borderId="1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0" fontId="15" fillId="0" borderId="12" xfId="0" applyFont="1" applyBorder="1" applyAlignment="1">
      <alignment vertical="center" wrapText="1"/>
    </xf>
    <xf numFmtId="0" fontId="3" fillId="0" borderId="12" xfId="0" applyFont="1" applyBorder="1"/>
    <xf numFmtId="165" fontId="16" fillId="3" borderId="12" xfId="4" applyFont="1" applyFill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165" fontId="18" fillId="0" borderId="12" xfId="4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165" fontId="17" fillId="0" borderId="12" xfId="4" applyFont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165" fontId="15" fillId="2" borderId="12" xfId="4" applyFont="1" applyFill="1" applyBorder="1" applyAlignment="1">
      <alignment horizontal="center" vertical="center"/>
    </xf>
    <xf numFmtId="4" fontId="15" fillId="2" borderId="1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/>
    <xf numFmtId="4" fontId="15" fillId="0" borderId="0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165" fontId="15" fillId="0" borderId="12" xfId="4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/>
    <xf numFmtId="0" fontId="19" fillId="0" borderId="0" xfId="0" applyFont="1"/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4" fontId="17" fillId="0" borderId="12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165" fontId="3" fillId="3" borderId="0" xfId="4" applyNumberFormat="1" applyFont="1" applyFill="1" applyBorder="1"/>
    <xf numFmtId="170" fontId="3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9" fontId="9" fillId="3" borderId="4" xfId="0" applyNumberFormat="1" applyFont="1" applyFill="1" applyBorder="1"/>
    <xf numFmtId="168" fontId="9" fillId="3" borderId="4" xfId="0" applyNumberFormat="1" applyFont="1" applyFill="1" applyBorder="1"/>
    <xf numFmtId="169" fontId="9" fillId="3" borderId="6" xfId="0" applyNumberFormat="1" applyFont="1" applyFill="1" applyBorder="1"/>
    <xf numFmtId="169" fontId="5" fillId="3" borderId="8" xfId="0" applyNumberFormat="1" applyFont="1" applyFill="1" applyBorder="1"/>
    <xf numFmtId="168" fontId="5" fillId="3" borderId="8" xfId="0" applyNumberFormat="1" applyFont="1" applyFill="1" applyBorder="1"/>
    <xf numFmtId="0" fontId="6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/>
  </cellXfs>
  <cellStyles count="6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6" name="Conector recto 5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7" name="Conector recto 6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2061883</xdr:colOff>
      <xdr:row>13</xdr:row>
      <xdr:rowOff>123264</xdr:rowOff>
    </xdr:from>
    <xdr:ext cx="1750287" cy="468013"/>
    <xdr:sp macro="" textlink="">
      <xdr:nvSpPr>
        <xdr:cNvPr id="8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347758" y="23521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4</xdr:col>
      <xdr:colOff>714375</xdr:colOff>
      <xdr:row>551</xdr:row>
      <xdr:rowOff>0</xdr:rowOff>
    </xdr:from>
    <xdr:to>
      <xdr:col>6</xdr:col>
      <xdr:colOff>285750</xdr:colOff>
      <xdr:row>551</xdr:row>
      <xdr:rowOff>0</xdr:rowOff>
    </xdr:to>
    <xdr:cxnSp macro="">
      <xdr:nvCxnSpPr>
        <xdr:cNvPr id="9" name="Conector recto 8"/>
        <xdr:cNvCxnSpPr/>
      </xdr:nvCxnSpPr>
      <xdr:spPr>
        <a:xfrm>
          <a:off x="9725025" y="103546275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755650</xdr:colOff>
      <xdr:row>550</xdr:row>
      <xdr:rowOff>454025</xdr:rowOff>
    </xdr:from>
    <xdr:to>
      <xdr:col>1</xdr:col>
      <xdr:colOff>3883025</xdr:colOff>
      <xdr:row>550</xdr:row>
      <xdr:rowOff>454025</xdr:rowOff>
    </xdr:to>
    <xdr:cxnSp macro="">
      <xdr:nvCxnSpPr>
        <xdr:cNvPr id="10" name="Conector recto 9"/>
        <xdr:cNvCxnSpPr/>
      </xdr:nvCxnSpPr>
      <xdr:spPr>
        <a:xfrm>
          <a:off x="1517650" y="103533575"/>
          <a:ext cx="3127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2"/>
  <sheetViews>
    <sheetView tabSelected="1" workbookViewId="0">
      <selection sqref="A1:XFD1048576"/>
    </sheetView>
  </sheetViews>
  <sheetFormatPr baseColWidth="10" defaultRowHeight="12.75"/>
  <cols>
    <col min="1" max="1" width="11.42578125" style="3"/>
    <col min="2" max="2" width="70.28515625" style="3" customWidth="1"/>
    <col min="3" max="6" width="26.7109375" style="3" customWidth="1"/>
    <col min="7" max="7" width="14.85546875" style="3" bestFit="1" customWidth="1"/>
    <col min="8" max="16384" width="11.42578125" style="3"/>
  </cols>
  <sheetData>
    <row r="1" spans="1:12" s="3" customForma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3" customFormat="1" ht="1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3" customFormat="1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3" customFormat="1"/>
    <row r="5" spans="1:12" s="3" customFormat="1">
      <c r="B5" s="2"/>
      <c r="C5" s="2" t="s">
        <v>1</v>
      </c>
      <c r="D5" s="16" t="s">
        <v>2</v>
      </c>
      <c r="E5" s="17"/>
      <c r="F5" s="1"/>
      <c r="G5" s="4"/>
      <c r="H5" s="1"/>
    </row>
    <row r="6" spans="1:12" s="3" customFormat="1"/>
    <row r="7" spans="1:12" s="3" customFormat="1">
      <c r="B7" s="18" t="s">
        <v>15</v>
      </c>
      <c r="C7" s="19"/>
      <c r="D7" s="20"/>
      <c r="E7" s="20"/>
      <c r="F7" s="20"/>
    </row>
    <row r="8" spans="1:12" s="3" customFormat="1">
      <c r="B8" s="21"/>
      <c r="C8" s="22"/>
      <c r="D8" s="20"/>
      <c r="E8" s="20"/>
      <c r="F8" s="20"/>
    </row>
    <row r="9" spans="1:12" s="3" customFormat="1">
      <c r="B9" s="23" t="s">
        <v>16</v>
      </c>
      <c r="C9" s="22"/>
      <c r="D9" s="20"/>
      <c r="E9" s="20"/>
      <c r="F9" s="20"/>
    </row>
    <row r="10" spans="1:12" s="3" customFormat="1">
      <c r="C10" s="22"/>
    </row>
    <row r="11" spans="1:12" s="3" customFormat="1">
      <c r="B11" s="24" t="s">
        <v>17</v>
      </c>
      <c r="C11" s="1"/>
      <c r="D11" s="1"/>
      <c r="E11" s="1"/>
    </row>
    <row r="12" spans="1:12" s="3" customFormat="1">
      <c r="B12" s="25"/>
      <c r="C12" s="1"/>
      <c r="D12" s="1"/>
      <c r="E12" s="1"/>
    </row>
    <row r="13" spans="1:12" s="3" customFormat="1" ht="20.25" customHeight="1">
      <c r="B13" s="26" t="s">
        <v>18</v>
      </c>
      <c r="C13" s="27" t="s">
        <v>19</v>
      </c>
      <c r="D13" s="27" t="s">
        <v>20</v>
      </c>
      <c r="E13" s="27" t="s">
        <v>21</v>
      </c>
    </row>
    <row r="14" spans="1:12" s="3" customFormat="1" ht="15">
      <c r="B14" s="28" t="s">
        <v>22</v>
      </c>
      <c r="C14" s="29">
        <v>6343808.0899999999</v>
      </c>
      <c r="D14" s="30">
        <v>0</v>
      </c>
      <c r="E14" s="30">
        <v>0</v>
      </c>
    </row>
    <row r="15" spans="1:12" s="3" customFormat="1" ht="15">
      <c r="B15" s="28" t="s">
        <v>23</v>
      </c>
      <c r="C15" s="29">
        <v>9178094.9600000009</v>
      </c>
      <c r="D15" s="31">
        <v>0</v>
      </c>
      <c r="E15" s="31">
        <v>0</v>
      </c>
    </row>
    <row r="16" spans="1:12" s="3" customFormat="1" ht="15">
      <c r="B16" s="28" t="s">
        <v>24</v>
      </c>
      <c r="C16" s="29">
        <v>15521903.050000001</v>
      </c>
      <c r="D16" s="31"/>
      <c r="E16" s="31"/>
    </row>
    <row r="17" spans="2:5" s="3" customFormat="1" ht="15">
      <c r="B17" s="28" t="s">
        <v>25</v>
      </c>
      <c r="C17" s="29">
        <v>562087.97</v>
      </c>
      <c r="D17" s="31"/>
      <c r="E17" s="31"/>
    </row>
    <row r="18" spans="2:5" s="3" customFormat="1" ht="15">
      <c r="B18" s="28" t="s">
        <v>26</v>
      </c>
      <c r="C18" s="29">
        <v>8954523.6199999992</v>
      </c>
      <c r="D18" s="31"/>
      <c r="E18" s="31"/>
    </row>
    <row r="19" spans="2:5" s="3" customFormat="1" ht="15">
      <c r="B19" s="28" t="s">
        <v>27</v>
      </c>
      <c r="C19" s="29">
        <v>11065943.789999999</v>
      </c>
      <c r="D19" s="31"/>
      <c r="E19" s="31"/>
    </row>
    <row r="20" spans="2:5" s="3" customFormat="1" ht="15">
      <c r="B20" s="28" t="s">
        <v>28</v>
      </c>
      <c r="C20" s="29">
        <v>3990549.31</v>
      </c>
      <c r="D20" s="31"/>
      <c r="E20" s="31"/>
    </row>
    <row r="21" spans="2:5" s="3" customFormat="1" ht="15">
      <c r="B21" s="28" t="s">
        <v>29</v>
      </c>
      <c r="C21" s="29">
        <v>24573104.690000001</v>
      </c>
      <c r="D21" s="32"/>
      <c r="E21" s="32"/>
    </row>
    <row r="22" spans="2:5" s="3" customFormat="1">
      <c r="B22" s="33" t="s">
        <v>30</v>
      </c>
      <c r="C22" s="34">
        <v>40095007.740000002</v>
      </c>
      <c r="D22" s="35">
        <v>0</v>
      </c>
      <c r="E22" s="35">
        <v>0</v>
      </c>
    </row>
    <row r="23" spans="2:5" s="3" customFormat="1">
      <c r="B23" s="25"/>
      <c r="C23" s="1"/>
      <c r="D23" s="1"/>
      <c r="E23" s="1"/>
    </row>
    <row r="24" spans="2:5" s="3" customFormat="1">
      <c r="B24" s="25"/>
      <c r="C24" s="1"/>
      <c r="D24" s="1"/>
      <c r="E24" s="1"/>
    </row>
    <row r="25" spans="2:5" s="3" customFormat="1">
      <c r="B25" s="24" t="s">
        <v>31</v>
      </c>
      <c r="C25" s="36"/>
      <c r="D25" s="1"/>
      <c r="E25" s="1"/>
    </row>
    <row r="26" spans="2:5" s="3" customFormat="1"/>
    <row r="27" spans="2:5" s="3" customFormat="1" ht="18.75" customHeight="1">
      <c r="B27" s="26" t="s">
        <v>32</v>
      </c>
      <c r="C27" s="27" t="s">
        <v>19</v>
      </c>
      <c r="D27" s="27" t="s">
        <v>33</v>
      </c>
      <c r="E27" s="27" t="s">
        <v>34</v>
      </c>
    </row>
    <row r="28" spans="2:5" s="3" customFormat="1" ht="15">
      <c r="B28" s="28" t="s">
        <v>35</v>
      </c>
      <c r="C28" s="29">
        <v>648534.18000000005</v>
      </c>
      <c r="D28" s="29">
        <v>422842.18</v>
      </c>
      <c r="E28" s="29">
        <v>732848.4</v>
      </c>
    </row>
    <row r="29" spans="2:5" s="3" customFormat="1" ht="15">
      <c r="B29" s="28" t="s">
        <v>36</v>
      </c>
      <c r="C29" s="29">
        <v>22710</v>
      </c>
      <c r="D29" s="29">
        <v>22710</v>
      </c>
      <c r="E29" s="29">
        <v>16657469.9</v>
      </c>
    </row>
    <row r="30" spans="2:5" s="3" customFormat="1" ht="14.25" customHeight="1">
      <c r="B30" s="28" t="s">
        <v>37</v>
      </c>
      <c r="C30" s="29">
        <v>0</v>
      </c>
      <c r="D30" s="29">
        <v>0</v>
      </c>
      <c r="E30" s="29">
        <v>13235.64</v>
      </c>
    </row>
    <row r="31" spans="2:5" s="3" customFormat="1" ht="14.25" customHeight="1">
      <c r="B31" s="37" t="s">
        <v>38</v>
      </c>
      <c r="C31" s="38">
        <v>671244.18</v>
      </c>
      <c r="D31" s="38">
        <v>445552.18</v>
      </c>
      <c r="E31" s="38">
        <v>17403553.940000001</v>
      </c>
    </row>
    <row r="32" spans="2:5" s="3" customFormat="1" ht="14.25" customHeight="1">
      <c r="C32" s="39">
        <f>+C31</f>
        <v>671244.18</v>
      </c>
      <c r="D32" s="39">
        <f>+D31</f>
        <v>445552.18</v>
      </c>
      <c r="E32" s="39">
        <v>17403553.940000001</v>
      </c>
    </row>
    <row r="33" spans="2:6" s="3" customFormat="1" ht="14.25" customHeight="1"/>
    <row r="34" spans="2:6" s="3" customFormat="1" ht="14.25" customHeight="1"/>
    <row r="35" spans="2:6" s="3" customFormat="1" ht="23.25" customHeight="1">
      <c r="B35" s="26" t="s">
        <v>39</v>
      </c>
      <c r="C35" s="27" t="s">
        <v>19</v>
      </c>
      <c r="D35" s="27" t="s">
        <v>40</v>
      </c>
      <c r="E35" s="27" t="s">
        <v>41</v>
      </c>
      <c r="F35" s="27" t="s">
        <v>42</v>
      </c>
    </row>
    <row r="36" spans="2:6" s="3" customFormat="1" ht="14.25" customHeight="1">
      <c r="B36" s="40" t="s">
        <v>43</v>
      </c>
      <c r="C36" s="41"/>
      <c r="D36" s="41"/>
      <c r="E36" s="41"/>
      <c r="F36" s="41"/>
    </row>
    <row r="37" spans="2:6" s="3" customFormat="1" ht="14.25" customHeight="1">
      <c r="B37" s="40"/>
      <c r="C37" s="41"/>
      <c r="D37" s="41"/>
      <c r="E37" s="41"/>
      <c r="F37" s="41"/>
    </row>
    <row r="38" spans="2:6" s="3" customFormat="1" ht="14.25" customHeight="1">
      <c r="B38" s="40" t="s">
        <v>44</v>
      </c>
      <c r="C38" s="41"/>
      <c r="D38" s="41"/>
      <c r="E38" s="41"/>
      <c r="F38" s="41"/>
    </row>
    <row r="39" spans="2:6" s="3" customFormat="1" ht="14.25" customHeight="1">
      <c r="B39" s="42"/>
      <c r="C39" s="43"/>
      <c r="D39" s="43"/>
      <c r="E39" s="43"/>
      <c r="F39" s="43"/>
    </row>
    <row r="40" spans="2:6" s="3" customFormat="1" ht="14.25" customHeight="1">
      <c r="C40" s="27">
        <f>SUM(C35:C39)</f>
        <v>0</v>
      </c>
      <c r="D40" s="27">
        <f t="shared" ref="D40:F40" si="0">SUM(D35:D39)</f>
        <v>0</v>
      </c>
      <c r="E40" s="27">
        <f t="shared" si="0"/>
        <v>0</v>
      </c>
      <c r="F40" s="27">
        <f t="shared" si="0"/>
        <v>0</v>
      </c>
    </row>
    <row r="41" spans="2:6" s="3" customFormat="1" ht="14.25" customHeight="1"/>
    <row r="42" spans="2:6" s="3" customFormat="1" ht="14.25" customHeight="1"/>
    <row r="43" spans="2:6" s="3" customFormat="1" ht="14.25" customHeight="1">
      <c r="B43" s="24" t="s">
        <v>45</v>
      </c>
    </row>
    <row r="44" spans="2:6" s="3" customFormat="1" ht="14.25" customHeight="1">
      <c r="B44" s="44"/>
    </row>
    <row r="45" spans="2:6" s="3" customFormat="1" ht="24" customHeight="1">
      <c r="B45" s="26" t="s">
        <v>46</v>
      </c>
      <c r="C45" s="27" t="s">
        <v>19</v>
      </c>
      <c r="D45" s="27" t="s">
        <v>47</v>
      </c>
    </row>
    <row r="46" spans="2:6" s="3" customFormat="1" ht="14.25" customHeight="1">
      <c r="B46" s="45" t="s">
        <v>48</v>
      </c>
      <c r="C46" s="30"/>
      <c r="D46" s="30">
        <v>0</v>
      </c>
    </row>
    <row r="47" spans="2:6" s="3" customFormat="1" ht="14.25" customHeight="1">
      <c r="B47" s="28" t="s">
        <v>49</v>
      </c>
      <c r="C47" s="29">
        <v>6048.86</v>
      </c>
      <c r="D47" s="31">
        <v>0</v>
      </c>
    </row>
    <row r="48" spans="2:6" s="3" customFormat="1" ht="14.25" customHeight="1">
      <c r="B48" s="40"/>
      <c r="C48" s="31"/>
      <c r="D48" s="31"/>
    </row>
    <row r="49" spans="2:7" s="3" customFormat="1" ht="14.25" customHeight="1">
      <c r="B49" s="46"/>
      <c r="C49" s="29"/>
      <c r="D49" s="32">
        <v>0</v>
      </c>
    </row>
    <row r="50" spans="2:7" s="3" customFormat="1" ht="14.25" customHeight="1">
      <c r="B50" s="47"/>
      <c r="C50" s="27">
        <f>SUM(C45:C49)</f>
        <v>6048.86</v>
      </c>
      <c r="D50" s="27"/>
    </row>
    <row r="51" spans="2:7" s="3" customFormat="1" ht="14.25" customHeight="1">
      <c r="B51" s="47"/>
      <c r="C51" s="48"/>
      <c r="D51" s="48"/>
    </row>
    <row r="52" spans="2:7" s="3" customFormat="1" ht="9.75" customHeight="1">
      <c r="B52" s="47"/>
      <c r="C52" s="48"/>
      <c r="D52" s="48"/>
    </row>
    <row r="53" spans="2:7" s="3" customFormat="1" ht="14.25" customHeight="1"/>
    <row r="54" spans="2:7" s="3" customFormat="1" ht="14.25" customHeight="1">
      <c r="B54" s="24" t="s">
        <v>50</v>
      </c>
    </row>
    <row r="55" spans="2:7" s="3" customFormat="1" ht="14.25" customHeight="1">
      <c r="B55" s="44"/>
    </row>
    <row r="56" spans="2:7" s="3" customFormat="1" ht="27.75" customHeight="1">
      <c r="B56" s="26" t="s">
        <v>51</v>
      </c>
      <c r="C56" s="27" t="s">
        <v>19</v>
      </c>
      <c r="D56" s="27" t="s">
        <v>20</v>
      </c>
      <c r="E56" s="27" t="s">
        <v>52</v>
      </c>
      <c r="F56" s="49" t="s">
        <v>53</v>
      </c>
      <c r="G56" s="27" t="s">
        <v>54</v>
      </c>
    </row>
    <row r="57" spans="2:7" s="3" customFormat="1" ht="14.25" customHeight="1">
      <c r="B57" s="50" t="s">
        <v>55</v>
      </c>
      <c r="C57" s="48"/>
      <c r="D57" s="48">
        <v>0</v>
      </c>
      <c r="E57" s="48">
        <v>0</v>
      </c>
      <c r="F57" s="48">
        <v>0</v>
      </c>
      <c r="G57" s="51">
        <v>0</v>
      </c>
    </row>
    <row r="58" spans="2:7" s="3" customFormat="1" ht="14.25" customHeight="1">
      <c r="B58" s="50"/>
      <c r="C58" s="48"/>
      <c r="D58" s="48">
        <v>0</v>
      </c>
      <c r="E58" s="48">
        <v>0</v>
      </c>
      <c r="F58" s="48">
        <v>0</v>
      </c>
      <c r="G58" s="51">
        <v>0</v>
      </c>
    </row>
    <row r="59" spans="2:7" s="3" customFormat="1" ht="14.25" customHeight="1">
      <c r="B59" s="50"/>
      <c r="C59" s="48"/>
      <c r="D59" s="48">
        <v>0</v>
      </c>
      <c r="E59" s="48">
        <v>0</v>
      </c>
      <c r="F59" s="48">
        <v>0</v>
      </c>
      <c r="G59" s="51">
        <v>0</v>
      </c>
    </row>
    <row r="60" spans="2:7" s="3" customFormat="1" ht="14.25" customHeight="1">
      <c r="B60" s="52"/>
      <c r="C60" s="53"/>
      <c r="D60" s="53">
        <v>0</v>
      </c>
      <c r="E60" s="53">
        <v>0</v>
      </c>
      <c r="F60" s="53">
        <v>0</v>
      </c>
      <c r="G60" s="54">
        <v>0</v>
      </c>
    </row>
    <row r="61" spans="2:7" s="3" customFormat="1" ht="15" customHeight="1">
      <c r="B61" s="47"/>
      <c r="C61" s="27">
        <f>SUM(C56:C60)</f>
        <v>0</v>
      </c>
      <c r="D61" s="55">
        <v>0</v>
      </c>
      <c r="E61" s="56">
        <v>0</v>
      </c>
      <c r="F61" s="56">
        <v>0</v>
      </c>
      <c r="G61" s="57">
        <v>0</v>
      </c>
    </row>
    <row r="62" spans="2:7" s="3" customFormat="1">
      <c r="B62" s="47"/>
      <c r="C62" s="58"/>
      <c r="D62" s="58"/>
      <c r="E62" s="58"/>
      <c r="F62" s="58"/>
      <c r="G62" s="58"/>
    </row>
    <row r="63" spans="2:7" s="3" customFormat="1">
      <c r="B63" s="47"/>
      <c r="C63" s="58"/>
      <c r="D63" s="58"/>
      <c r="E63" s="58"/>
      <c r="F63" s="58"/>
      <c r="G63" s="58"/>
    </row>
    <row r="64" spans="2:7" s="3" customFormat="1">
      <c r="B64" s="47"/>
      <c r="C64" s="58"/>
      <c r="D64" s="58"/>
      <c r="E64" s="58"/>
      <c r="F64" s="58"/>
      <c r="G64" s="58"/>
    </row>
    <row r="65" spans="2:7" s="3" customFormat="1" ht="26.25" customHeight="1">
      <c r="B65" s="26" t="s">
        <v>56</v>
      </c>
      <c r="C65" s="27" t="s">
        <v>19</v>
      </c>
      <c r="D65" s="27" t="s">
        <v>20</v>
      </c>
      <c r="E65" s="27" t="s">
        <v>57</v>
      </c>
      <c r="F65" s="58"/>
      <c r="G65" s="58"/>
    </row>
    <row r="66" spans="2:7" s="3" customFormat="1">
      <c r="B66" s="45" t="s">
        <v>58</v>
      </c>
      <c r="C66" s="51"/>
      <c r="D66" s="31">
        <v>0</v>
      </c>
      <c r="E66" s="31">
        <v>0</v>
      </c>
      <c r="F66" s="58"/>
      <c r="G66" s="58"/>
    </row>
    <row r="67" spans="2:7" s="3" customFormat="1">
      <c r="B67" s="42"/>
      <c r="C67" s="51"/>
      <c r="D67" s="31">
        <v>0</v>
      </c>
      <c r="E67" s="31">
        <v>0</v>
      </c>
      <c r="F67" s="58"/>
      <c r="G67" s="58"/>
    </row>
    <row r="68" spans="2:7" s="3" customFormat="1" ht="16.5" customHeight="1">
      <c r="B68" s="47"/>
      <c r="C68" s="27">
        <f>SUM(C66:C67)</f>
        <v>0</v>
      </c>
      <c r="D68" s="59"/>
      <c r="E68" s="60"/>
      <c r="F68" s="58"/>
      <c r="G68" s="58"/>
    </row>
    <row r="69" spans="2:7" s="3" customFormat="1">
      <c r="B69" s="47"/>
      <c r="C69" s="58"/>
      <c r="D69" s="58"/>
      <c r="E69" s="58"/>
      <c r="F69" s="58"/>
      <c r="G69" s="58"/>
    </row>
    <row r="70" spans="2:7" s="3" customFormat="1">
      <c r="B70" s="47"/>
      <c r="C70" s="58"/>
      <c r="D70" s="58"/>
      <c r="E70" s="58"/>
      <c r="F70" s="58"/>
      <c r="G70" s="58"/>
    </row>
    <row r="71" spans="2:7" s="3" customFormat="1">
      <c r="B71" s="44"/>
    </row>
    <row r="72" spans="2:7" s="3" customFormat="1">
      <c r="B72" s="24" t="s">
        <v>59</v>
      </c>
    </row>
    <row r="74" spans="2:7" s="3" customFormat="1">
      <c r="B74" s="44"/>
    </row>
    <row r="75" spans="2:7" s="3" customFormat="1" ht="24" customHeight="1">
      <c r="B75" s="26" t="s">
        <v>60</v>
      </c>
      <c r="C75" s="27" t="s">
        <v>61</v>
      </c>
      <c r="D75" s="27" t="s">
        <v>62</v>
      </c>
      <c r="E75" s="27" t="s">
        <v>63</v>
      </c>
      <c r="F75" s="27" t="s">
        <v>64</v>
      </c>
    </row>
    <row r="76" spans="2:7" s="3" customFormat="1" ht="15">
      <c r="B76" s="28" t="s">
        <v>65</v>
      </c>
      <c r="C76" s="29">
        <v>1805942.1</v>
      </c>
      <c r="D76" s="29">
        <v>1805942.1</v>
      </c>
      <c r="E76" s="29">
        <v>0</v>
      </c>
      <c r="F76" s="29">
        <v>0</v>
      </c>
    </row>
    <row r="77" spans="2:7" s="3" customFormat="1" ht="15">
      <c r="B77" s="28" t="s">
        <v>66</v>
      </c>
      <c r="C77" s="29">
        <v>4648747.63</v>
      </c>
      <c r="D77" s="29">
        <v>4648747.63</v>
      </c>
      <c r="E77" s="29">
        <v>0</v>
      </c>
      <c r="F77" s="29">
        <v>0</v>
      </c>
    </row>
    <row r="78" spans="2:7" s="3" customFormat="1" ht="15">
      <c r="B78" s="28" t="s">
        <v>67</v>
      </c>
      <c r="C78" s="29">
        <v>167805809.53</v>
      </c>
      <c r="D78" s="29">
        <v>167805809.53</v>
      </c>
      <c r="E78" s="29">
        <v>0</v>
      </c>
      <c r="F78" s="29">
        <v>0</v>
      </c>
    </row>
    <row r="79" spans="2:7" s="3" customFormat="1" ht="15">
      <c r="B79" s="28" t="s">
        <v>68</v>
      </c>
      <c r="C79" s="29">
        <v>30785579.07</v>
      </c>
      <c r="D79" s="29">
        <v>30785579.07</v>
      </c>
      <c r="E79" s="29">
        <v>0</v>
      </c>
      <c r="F79" s="29">
        <v>0</v>
      </c>
    </row>
    <row r="80" spans="2:7" s="3" customFormat="1" ht="15">
      <c r="B80" s="28" t="s">
        <v>69</v>
      </c>
      <c r="C80" s="29">
        <v>127948279.72</v>
      </c>
      <c r="D80" s="29">
        <v>130368925.53</v>
      </c>
      <c r="E80" s="29">
        <v>2420645.81</v>
      </c>
      <c r="F80" s="29">
        <v>0</v>
      </c>
    </row>
    <row r="81" spans="2:6" s="3" customFormat="1" ht="15">
      <c r="B81" s="28" t="s">
        <v>70</v>
      </c>
      <c r="C81" s="29">
        <v>6258862.1900000004</v>
      </c>
      <c r="D81" s="29">
        <v>6258862.1900000004</v>
      </c>
      <c r="E81" s="29">
        <v>0</v>
      </c>
      <c r="F81" s="29">
        <v>0</v>
      </c>
    </row>
    <row r="82" spans="2:6" s="3" customFormat="1" ht="15">
      <c r="B82" s="28" t="s">
        <v>71</v>
      </c>
      <c r="C82" s="29">
        <v>339253220.24000001</v>
      </c>
      <c r="D82" s="29">
        <v>341673866.05000001</v>
      </c>
      <c r="E82" s="29">
        <v>2420645.81</v>
      </c>
      <c r="F82" s="29">
        <v>0</v>
      </c>
    </row>
    <row r="83" spans="2:6" s="3" customFormat="1" ht="15">
      <c r="B83" s="28" t="s">
        <v>72</v>
      </c>
      <c r="C83" s="29">
        <v>4808092.78</v>
      </c>
      <c r="D83" s="29">
        <v>4808092.78</v>
      </c>
      <c r="E83" s="29">
        <v>0</v>
      </c>
      <c r="F83" s="29">
        <v>0</v>
      </c>
    </row>
    <row r="84" spans="2:6" s="3" customFormat="1" ht="15">
      <c r="B84" s="28" t="s">
        <v>73</v>
      </c>
      <c r="C84" s="29">
        <v>15807967.119999999</v>
      </c>
      <c r="D84" s="29">
        <v>15807967.119999999</v>
      </c>
      <c r="E84" s="29">
        <v>0</v>
      </c>
      <c r="F84" s="29">
        <v>0</v>
      </c>
    </row>
    <row r="85" spans="2:6" s="3" customFormat="1" ht="15">
      <c r="B85" s="28" t="s">
        <v>74</v>
      </c>
      <c r="C85" s="29">
        <v>216398.12</v>
      </c>
      <c r="D85" s="29">
        <v>216398.12</v>
      </c>
      <c r="E85" s="29">
        <v>0</v>
      </c>
      <c r="F85" s="29">
        <v>0</v>
      </c>
    </row>
    <row r="86" spans="2:6" s="3" customFormat="1" ht="15">
      <c r="B86" s="28" t="s">
        <v>75</v>
      </c>
      <c r="C86" s="29">
        <v>14136498.529999999</v>
      </c>
      <c r="D86" s="29">
        <v>14136498.529999999</v>
      </c>
      <c r="E86" s="29">
        <v>0</v>
      </c>
      <c r="F86" s="29">
        <v>0</v>
      </c>
    </row>
    <row r="87" spans="2:6" s="3" customFormat="1" ht="15">
      <c r="B87" s="28" t="s">
        <v>76</v>
      </c>
      <c r="C87" s="29">
        <v>19486005.640000001</v>
      </c>
      <c r="D87" s="29">
        <v>19469162.039999999</v>
      </c>
      <c r="E87" s="29">
        <v>-16843.599999999999</v>
      </c>
      <c r="F87" s="29">
        <v>0</v>
      </c>
    </row>
    <row r="88" spans="2:6" s="3" customFormat="1" ht="15">
      <c r="B88" s="28" t="s">
        <v>77</v>
      </c>
      <c r="C88" s="29">
        <v>1510376.75</v>
      </c>
      <c r="D88" s="29">
        <v>1510376.75</v>
      </c>
      <c r="E88" s="29">
        <v>0</v>
      </c>
      <c r="F88" s="29">
        <v>0</v>
      </c>
    </row>
    <row r="89" spans="2:6" s="3" customFormat="1" ht="15">
      <c r="B89" s="28" t="s">
        <v>78</v>
      </c>
      <c r="C89" s="29">
        <v>5200128.16</v>
      </c>
      <c r="D89" s="29">
        <v>5200128.16</v>
      </c>
      <c r="E89" s="29">
        <v>0</v>
      </c>
      <c r="F89" s="29">
        <v>0</v>
      </c>
    </row>
    <row r="90" spans="2:6" s="3" customFormat="1" ht="15">
      <c r="B90" s="28" t="s">
        <v>79</v>
      </c>
      <c r="C90" s="29">
        <v>2431142.9</v>
      </c>
      <c r="D90" s="29">
        <v>2431142.9</v>
      </c>
      <c r="E90" s="29">
        <v>0</v>
      </c>
      <c r="F90" s="29">
        <v>0</v>
      </c>
    </row>
    <row r="91" spans="2:6" s="3" customFormat="1" ht="15">
      <c r="B91" s="28" t="s">
        <v>80</v>
      </c>
      <c r="C91" s="29">
        <v>81278.929999999993</v>
      </c>
      <c r="D91" s="29">
        <v>81278.929999999993</v>
      </c>
      <c r="E91" s="29">
        <v>0</v>
      </c>
      <c r="F91" s="29">
        <v>0</v>
      </c>
    </row>
    <row r="92" spans="2:6" s="3" customFormat="1" ht="15">
      <c r="B92" s="28" t="s">
        <v>81</v>
      </c>
      <c r="C92" s="29">
        <v>528358.63</v>
      </c>
      <c r="D92" s="29">
        <v>528358.63</v>
      </c>
      <c r="E92" s="29">
        <v>0</v>
      </c>
      <c r="F92" s="29">
        <v>0</v>
      </c>
    </row>
    <row r="93" spans="2:6" s="3" customFormat="1" ht="15">
      <c r="B93" s="28" t="s">
        <v>82</v>
      </c>
      <c r="C93" s="29">
        <v>27857357.329999998</v>
      </c>
      <c r="D93" s="29">
        <v>27857357.329999998</v>
      </c>
      <c r="E93" s="29">
        <v>0</v>
      </c>
      <c r="F93" s="29">
        <v>0</v>
      </c>
    </row>
    <row r="94" spans="2:6" s="3" customFormat="1" ht="15">
      <c r="B94" s="28" t="s">
        <v>83</v>
      </c>
      <c r="C94" s="29">
        <v>794043.78</v>
      </c>
      <c r="D94" s="29">
        <v>794043.78</v>
      </c>
      <c r="E94" s="29">
        <v>0</v>
      </c>
      <c r="F94" s="29">
        <v>0</v>
      </c>
    </row>
    <row r="95" spans="2:6" s="3" customFormat="1" ht="15">
      <c r="B95" s="28" t="s">
        <v>84</v>
      </c>
      <c r="C95" s="29">
        <v>7181078.7300000004</v>
      </c>
      <c r="D95" s="29">
        <v>7181078.7300000004</v>
      </c>
      <c r="E95" s="29">
        <v>0</v>
      </c>
      <c r="F95" s="29">
        <v>0</v>
      </c>
    </row>
    <row r="96" spans="2:6" s="3" customFormat="1" ht="15">
      <c r="B96" s="28" t="s">
        <v>85</v>
      </c>
      <c r="C96" s="29">
        <v>37676146.25</v>
      </c>
      <c r="D96" s="29">
        <v>37676146.25</v>
      </c>
      <c r="E96" s="29">
        <v>0</v>
      </c>
      <c r="F96" s="29">
        <v>0</v>
      </c>
    </row>
    <row r="97" spans="2:6" s="3" customFormat="1" ht="15">
      <c r="B97" s="28" t="s">
        <v>86</v>
      </c>
      <c r="C97" s="29">
        <v>3108.34</v>
      </c>
      <c r="D97" s="29">
        <v>3108.34</v>
      </c>
      <c r="E97" s="29">
        <v>0</v>
      </c>
      <c r="F97" s="29">
        <v>0</v>
      </c>
    </row>
    <row r="98" spans="2:6" s="3" customFormat="1" ht="15">
      <c r="B98" s="28" t="s">
        <v>87</v>
      </c>
      <c r="C98" s="29">
        <v>215938.26</v>
      </c>
      <c r="D98" s="29">
        <v>215938.26</v>
      </c>
      <c r="E98" s="29">
        <v>0</v>
      </c>
      <c r="F98" s="29">
        <v>0</v>
      </c>
    </row>
    <row r="99" spans="2:6" s="3" customFormat="1" ht="15">
      <c r="B99" s="28" t="s">
        <v>88</v>
      </c>
      <c r="C99" s="29">
        <v>3511966.63</v>
      </c>
      <c r="D99" s="29">
        <v>3511966.63</v>
      </c>
      <c r="E99" s="29">
        <v>0</v>
      </c>
      <c r="F99" s="29">
        <v>0</v>
      </c>
    </row>
    <row r="100" spans="2:6" s="3" customFormat="1" ht="15">
      <c r="B100" s="28" t="s">
        <v>89</v>
      </c>
      <c r="C100" s="29">
        <v>4882889</v>
      </c>
      <c r="D100" s="29">
        <v>4882889</v>
      </c>
      <c r="E100" s="29">
        <v>0</v>
      </c>
      <c r="F100" s="29">
        <v>0</v>
      </c>
    </row>
    <row r="101" spans="2:6" s="3" customFormat="1" ht="15">
      <c r="B101" s="28" t="s">
        <v>90</v>
      </c>
      <c r="C101" s="29">
        <v>298883.8</v>
      </c>
      <c r="D101" s="29">
        <v>298883.8</v>
      </c>
      <c r="E101" s="29">
        <v>0</v>
      </c>
      <c r="F101" s="29">
        <v>0</v>
      </c>
    </row>
    <row r="102" spans="2:6" s="3" customFormat="1" ht="15">
      <c r="B102" s="28" t="s">
        <v>91</v>
      </c>
      <c r="C102" s="29">
        <v>7054.56</v>
      </c>
      <c r="D102" s="29">
        <v>7054.56</v>
      </c>
      <c r="E102" s="29">
        <v>0</v>
      </c>
      <c r="F102" s="29">
        <v>0</v>
      </c>
    </row>
    <row r="103" spans="2:6" s="3" customFormat="1" ht="15">
      <c r="B103" s="28" t="s">
        <v>92</v>
      </c>
      <c r="C103" s="29">
        <v>374362.8</v>
      </c>
      <c r="D103" s="29">
        <v>374362.8</v>
      </c>
      <c r="E103" s="29">
        <v>0</v>
      </c>
      <c r="F103" s="29">
        <v>0</v>
      </c>
    </row>
    <row r="104" spans="2:6" s="3" customFormat="1" ht="15">
      <c r="B104" s="28" t="s">
        <v>93</v>
      </c>
      <c r="C104" s="29">
        <v>45006.38</v>
      </c>
      <c r="D104" s="29">
        <v>45006.38</v>
      </c>
      <c r="E104" s="29">
        <v>0</v>
      </c>
      <c r="F104" s="29">
        <v>0</v>
      </c>
    </row>
    <row r="105" spans="2:6" s="3" customFormat="1" ht="15">
      <c r="B105" s="28" t="s">
        <v>94</v>
      </c>
      <c r="C105" s="29">
        <v>6058398.4199999999</v>
      </c>
      <c r="D105" s="29">
        <v>6058398.4199999999</v>
      </c>
      <c r="E105" s="29">
        <v>0</v>
      </c>
      <c r="F105" s="29">
        <v>0</v>
      </c>
    </row>
    <row r="106" spans="2:6" s="3" customFormat="1" ht="15">
      <c r="B106" s="28" t="s">
        <v>95</v>
      </c>
      <c r="C106" s="29">
        <v>100282</v>
      </c>
      <c r="D106" s="29">
        <v>100282</v>
      </c>
      <c r="E106" s="29">
        <v>0</v>
      </c>
      <c r="F106" s="29">
        <v>0</v>
      </c>
    </row>
    <row r="107" spans="2:6" s="3" customFormat="1" ht="15">
      <c r="B107" s="28" t="s">
        <v>96</v>
      </c>
      <c r="C107" s="29">
        <v>532076.21</v>
      </c>
      <c r="D107" s="29">
        <v>532076.21</v>
      </c>
      <c r="E107" s="29">
        <v>0</v>
      </c>
      <c r="F107" s="29">
        <v>0</v>
      </c>
    </row>
    <row r="108" spans="2:6" s="3" customFormat="1" ht="15">
      <c r="B108" s="28" t="s">
        <v>97</v>
      </c>
      <c r="C108" s="29">
        <v>132481.24</v>
      </c>
      <c r="D108" s="29">
        <v>132481.24</v>
      </c>
      <c r="E108" s="29">
        <v>0</v>
      </c>
      <c r="F108" s="29">
        <v>0</v>
      </c>
    </row>
    <row r="109" spans="2:6" s="3" customFormat="1" ht="15">
      <c r="B109" s="28" t="s">
        <v>98</v>
      </c>
      <c r="C109" s="29">
        <v>269153.74</v>
      </c>
      <c r="D109" s="29">
        <v>269153.74</v>
      </c>
      <c r="E109" s="29">
        <v>0</v>
      </c>
      <c r="F109" s="29">
        <v>0</v>
      </c>
    </row>
    <row r="110" spans="2:6" s="3" customFormat="1" ht="15">
      <c r="B110" s="28" t="s">
        <v>99</v>
      </c>
      <c r="C110" s="29">
        <v>5188686.72</v>
      </c>
      <c r="D110" s="29">
        <v>5188686.72</v>
      </c>
      <c r="E110" s="29">
        <v>0</v>
      </c>
      <c r="F110" s="29">
        <v>0</v>
      </c>
    </row>
    <row r="111" spans="2:6" s="3" customFormat="1" ht="15">
      <c r="B111" s="28" t="s">
        <v>100</v>
      </c>
      <c r="C111" s="29">
        <v>3325838.2</v>
      </c>
      <c r="D111" s="29">
        <v>3325838.2</v>
      </c>
      <c r="E111" s="29">
        <v>0</v>
      </c>
      <c r="F111" s="29">
        <v>0</v>
      </c>
    </row>
    <row r="112" spans="2:6" s="3" customFormat="1" ht="15">
      <c r="B112" s="28" t="s">
        <v>101</v>
      </c>
      <c r="C112" s="29">
        <v>3589580.06</v>
      </c>
      <c r="D112" s="29">
        <v>3589580.06</v>
      </c>
      <c r="E112" s="29">
        <v>0</v>
      </c>
      <c r="F112" s="29">
        <v>0</v>
      </c>
    </row>
    <row r="113" spans="2:6" s="3" customFormat="1" ht="15">
      <c r="B113" s="28" t="s">
        <v>102</v>
      </c>
      <c r="C113" s="29">
        <v>3864240.35</v>
      </c>
      <c r="D113" s="29">
        <v>3864240.35</v>
      </c>
      <c r="E113" s="29">
        <v>0</v>
      </c>
      <c r="F113" s="29">
        <v>0</v>
      </c>
    </row>
    <row r="114" spans="2:6" s="3" customFormat="1" ht="15">
      <c r="B114" s="28" t="s">
        <v>103</v>
      </c>
      <c r="C114" s="29">
        <v>584066.71</v>
      </c>
      <c r="D114" s="29">
        <v>584066.71</v>
      </c>
      <c r="E114" s="29">
        <v>0</v>
      </c>
      <c r="F114" s="29">
        <v>0</v>
      </c>
    </row>
    <row r="115" spans="2:6" s="3" customFormat="1" ht="15">
      <c r="B115" s="28" t="s">
        <v>104</v>
      </c>
      <c r="C115" s="29">
        <v>4779710.88</v>
      </c>
      <c r="D115" s="29">
        <v>4779710.88</v>
      </c>
      <c r="E115" s="29">
        <v>0</v>
      </c>
      <c r="F115" s="29">
        <v>0</v>
      </c>
    </row>
    <row r="116" spans="2:6" s="3" customFormat="1" ht="15">
      <c r="B116" s="28" t="s">
        <v>105</v>
      </c>
      <c r="C116" s="29">
        <v>7766704.7000000002</v>
      </c>
      <c r="D116" s="29">
        <v>7766704.7000000002</v>
      </c>
      <c r="E116" s="29">
        <v>0</v>
      </c>
      <c r="F116" s="29">
        <v>0</v>
      </c>
    </row>
    <row r="117" spans="2:6" s="3" customFormat="1" ht="15">
      <c r="B117" s="28" t="s">
        <v>106</v>
      </c>
      <c r="C117" s="29">
        <v>233518.47</v>
      </c>
      <c r="D117" s="29">
        <v>233518.47</v>
      </c>
      <c r="E117" s="29">
        <v>0</v>
      </c>
      <c r="F117" s="29">
        <v>0</v>
      </c>
    </row>
    <row r="118" spans="2:6" s="3" customFormat="1" ht="15">
      <c r="B118" s="28" t="s">
        <v>107</v>
      </c>
      <c r="C118" s="29">
        <v>19300.009999999998</v>
      </c>
      <c r="D118" s="29">
        <v>19300.009999999998</v>
      </c>
      <c r="E118" s="29">
        <v>0</v>
      </c>
      <c r="F118" s="29">
        <v>0</v>
      </c>
    </row>
    <row r="119" spans="2:6" s="3" customFormat="1" ht="15">
      <c r="B119" s="28" t="s">
        <v>108</v>
      </c>
      <c r="C119" s="29">
        <v>116000</v>
      </c>
      <c r="D119" s="29">
        <v>116000</v>
      </c>
      <c r="E119" s="29">
        <v>0</v>
      </c>
      <c r="F119" s="29">
        <v>0</v>
      </c>
    </row>
    <row r="120" spans="2:6" s="3" customFormat="1" ht="15">
      <c r="B120" s="28" t="s">
        <v>109</v>
      </c>
      <c r="C120" s="29">
        <v>183614121.13</v>
      </c>
      <c r="D120" s="29">
        <v>183597277.53</v>
      </c>
      <c r="E120" s="29">
        <v>-16843.599999999999</v>
      </c>
      <c r="F120" s="29">
        <v>0</v>
      </c>
    </row>
    <row r="121" spans="2:6" s="3" customFormat="1" ht="15">
      <c r="B121" s="28" t="s">
        <v>110</v>
      </c>
      <c r="C121" s="29">
        <v>-1433363.84</v>
      </c>
      <c r="D121" s="29">
        <v>-1433363.84</v>
      </c>
      <c r="E121" s="29">
        <v>0</v>
      </c>
      <c r="F121" s="29">
        <v>0</v>
      </c>
    </row>
    <row r="122" spans="2:6" s="3" customFormat="1" ht="15">
      <c r="B122" s="28" t="s">
        <v>111</v>
      </c>
      <c r="C122" s="29">
        <v>-15442923.470000001</v>
      </c>
      <c r="D122" s="29">
        <v>-15442923.470000001</v>
      </c>
      <c r="E122" s="29">
        <v>0</v>
      </c>
      <c r="F122" s="29">
        <v>0</v>
      </c>
    </row>
    <row r="123" spans="2:6" s="3" customFormat="1" ht="15">
      <c r="B123" s="28" t="s">
        <v>112</v>
      </c>
      <c r="C123" s="29">
        <v>-145843.29</v>
      </c>
      <c r="D123" s="29">
        <v>-145843.29</v>
      </c>
      <c r="E123" s="29">
        <v>0</v>
      </c>
      <c r="F123" s="29">
        <v>0</v>
      </c>
    </row>
    <row r="124" spans="2:6" s="3" customFormat="1" ht="15">
      <c r="B124" s="28" t="s">
        <v>113</v>
      </c>
      <c r="C124" s="29">
        <v>-85066.66</v>
      </c>
      <c r="D124" s="29">
        <v>-85066.66</v>
      </c>
      <c r="E124" s="29">
        <v>0</v>
      </c>
      <c r="F124" s="29">
        <v>0</v>
      </c>
    </row>
    <row r="125" spans="2:6" s="3" customFormat="1" ht="15">
      <c r="B125" s="28" t="s">
        <v>114</v>
      </c>
      <c r="C125" s="29">
        <v>-29943222.780000001</v>
      </c>
      <c r="D125" s="29">
        <v>-29926379.18</v>
      </c>
      <c r="E125" s="29">
        <v>16843.599999999999</v>
      </c>
      <c r="F125" s="29">
        <v>0</v>
      </c>
    </row>
    <row r="126" spans="2:6" s="3" customFormat="1" ht="15">
      <c r="B126" s="28" t="s">
        <v>115</v>
      </c>
      <c r="C126" s="29">
        <v>-5104381</v>
      </c>
      <c r="D126" s="29">
        <v>-5104381</v>
      </c>
      <c r="E126" s="29">
        <v>0</v>
      </c>
      <c r="F126" s="29">
        <v>0</v>
      </c>
    </row>
    <row r="127" spans="2:6" s="3" customFormat="1" ht="15">
      <c r="B127" s="28" t="s">
        <v>116</v>
      </c>
      <c r="C127" s="29">
        <v>-938892.5</v>
      </c>
      <c r="D127" s="29">
        <v>-938892.5</v>
      </c>
      <c r="E127" s="29">
        <v>0</v>
      </c>
      <c r="F127" s="29">
        <v>0</v>
      </c>
    </row>
    <row r="128" spans="2:6" s="3" customFormat="1" ht="15">
      <c r="B128" s="28" t="s">
        <v>117</v>
      </c>
      <c r="C128" s="29">
        <v>-24462.38</v>
      </c>
      <c r="D128" s="29">
        <v>-24462.38</v>
      </c>
      <c r="E128" s="29">
        <v>0</v>
      </c>
      <c r="F128" s="29">
        <v>0</v>
      </c>
    </row>
    <row r="129" spans="2:6" s="3" customFormat="1" ht="15">
      <c r="B129" s="28" t="s">
        <v>118</v>
      </c>
      <c r="C129" s="29">
        <v>-202894.18</v>
      </c>
      <c r="D129" s="29">
        <v>-202894.18</v>
      </c>
      <c r="E129" s="29">
        <v>0</v>
      </c>
      <c r="F129" s="29">
        <v>0</v>
      </c>
    </row>
    <row r="130" spans="2:6" s="3" customFormat="1" ht="15">
      <c r="B130" s="28" t="s">
        <v>119</v>
      </c>
      <c r="C130" s="29">
        <v>-12016144.9</v>
      </c>
      <c r="D130" s="29">
        <v>-12016144.9</v>
      </c>
      <c r="E130" s="29">
        <v>0</v>
      </c>
      <c r="F130" s="29">
        <v>0</v>
      </c>
    </row>
    <row r="131" spans="2:6" s="3" customFormat="1" ht="15">
      <c r="B131" s="28" t="s">
        <v>120</v>
      </c>
      <c r="C131" s="29">
        <v>-38507105.380000003</v>
      </c>
      <c r="D131" s="29">
        <v>-38507105.380000003</v>
      </c>
      <c r="E131" s="29">
        <v>0</v>
      </c>
      <c r="F131" s="29">
        <v>0</v>
      </c>
    </row>
    <row r="132" spans="2:6" s="3" customFormat="1" ht="15">
      <c r="B132" s="28" t="s">
        <v>121</v>
      </c>
      <c r="C132" s="29">
        <v>-211609.02</v>
      </c>
      <c r="D132" s="29">
        <v>-211609.02</v>
      </c>
      <c r="E132" s="29">
        <v>0</v>
      </c>
      <c r="F132" s="29">
        <v>0</v>
      </c>
    </row>
    <row r="133" spans="2:6" s="3" customFormat="1" ht="15">
      <c r="B133" s="28" t="s">
        <v>122</v>
      </c>
      <c r="C133" s="29">
        <v>-7932690.6500000004</v>
      </c>
      <c r="D133" s="29">
        <v>-7932690.6500000004</v>
      </c>
      <c r="E133" s="29">
        <v>0</v>
      </c>
      <c r="F133" s="29">
        <v>0</v>
      </c>
    </row>
    <row r="134" spans="2:6" s="3" customFormat="1" ht="15">
      <c r="B134" s="28" t="s">
        <v>123</v>
      </c>
      <c r="C134" s="29">
        <v>-161895.39000000001</v>
      </c>
      <c r="D134" s="29">
        <v>-161895.39000000001</v>
      </c>
      <c r="E134" s="29">
        <v>0</v>
      </c>
      <c r="F134" s="29">
        <v>0</v>
      </c>
    </row>
    <row r="135" spans="2:6" s="3" customFormat="1" ht="15">
      <c r="B135" s="28" t="s">
        <v>124</v>
      </c>
      <c r="C135" s="29">
        <v>-5702.43</v>
      </c>
      <c r="D135" s="29">
        <v>-5702.43</v>
      </c>
      <c r="E135" s="29">
        <v>0</v>
      </c>
      <c r="F135" s="29">
        <v>0</v>
      </c>
    </row>
    <row r="136" spans="2:6" s="3" customFormat="1" ht="15">
      <c r="B136" s="28" t="s">
        <v>125</v>
      </c>
      <c r="C136" s="29">
        <v>-146044.1</v>
      </c>
      <c r="D136" s="29">
        <v>-146044.1</v>
      </c>
      <c r="E136" s="29">
        <v>0</v>
      </c>
      <c r="F136" s="29">
        <v>0</v>
      </c>
    </row>
    <row r="137" spans="2:6" s="3" customFormat="1" ht="15">
      <c r="B137" s="28" t="s">
        <v>126</v>
      </c>
      <c r="C137" s="29">
        <v>-3822515.96</v>
      </c>
      <c r="D137" s="29">
        <v>-3822515.96</v>
      </c>
      <c r="E137" s="29">
        <v>0</v>
      </c>
      <c r="F137" s="29">
        <v>0</v>
      </c>
    </row>
    <row r="138" spans="2:6" s="3" customFormat="1" ht="15">
      <c r="B138" s="28" t="s">
        <v>127</v>
      </c>
      <c r="C138" s="29">
        <v>-429695.16</v>
      </c>
      <c r="D138" s="29">
        <v>-429695.16</v>
      </c>
      <c r="E138" s="29">
        <v>0</v>
      </c>
      <c r="F138" s="29">
        <v>0</v>
      </c>
    </row>
    <row r="139" spans="2:6" s="3" customFormat="1" ht="15">
      <c r="B139" s="28" t="s">
        <v>128</v>
      </c>
      <c r="C139" s="29">
        <v>-58994.02</v>
      </c>
      <c r="D139" s="29">
        <v>-58994.02</v>
      </c>
      <c r="E139" s="29">
        <v>0</v>
      </c>
      <c r="F139" s="29">
        <v>0</v>
      </c>
    </row>
    <row r="140" spans="2:6" s="3" customFormat="1" ht="15">
      <c r="B140" s="28" t="s">
        <v>129</v>
      </c>
      <c r="C140" s="29">
        <v>-4853175.05</v>
      </c>
      <c r="D140" s="29">
        <v>-4853175.05</v>
      </c>
      <c r="E140" s="29">
        <v>0</v>
      </c>
      <c r="F140" s="29">
        <v>0</v>
      </c>
    </row>
    <row r="141" spans="2:6" s="3" customFormat="1" ht="15">
      <c r="B141" s="28" t="s">
        <v>130</v>
      </c>
      <c r="C141" s="29">
        <v>-3963934.49</v>
      </c>
      <c r="D141" s="29">
        <v>-3963934.49</v>
      </c>
      <c r="E141" s="29">
        <v>0</v>
      </c>
      <c r="F141" s="29">
        <v>0</v>
      </c>
    </row>
    <row r="142" spans="2:6" s="3" customFormat="1" ht="15">
      <c r="B142" s="28" t="s">
        <v>131</v>
      </c>
      <c r="C142" s="29">
        <v>-2067567.63</v>
      </c>
      <c r="D142" s="29">
        <v>-2067567.63</v>
      </c>
      <c r="E142" s="29">
        <v>0</v>
      </c>
      <c r="F142" s="29">
        <v>0</v>
      </c>
    </row>
    <row r="143" spans="2:6" s="3" customFormat="1" ht="15">
      <c r="B143" s="28" t="s">
        <v>132</v>
      </c>
      <c r="C143" s="29">
        <v>-7364432.2699999996</v>
      </c>
      <c r="D143" s="29">
        <v>-7364432.2699999996</v>
      </c>
      <c r="E143" s="29">
        <v>0</v>
      </c>
      <c r="F143" s="29">
        <v>0</v>
      </c>
    </row>
    <row r="144" spans="2:6" s="3" customFormat="1" ht="15">
      <c r="B144" s="28" t="s">
        <v>133</v>
      </c>
      <c r="C144" s="29">
        <v>-134862556.55000001</v>
      </c>
      <c r="D144" s="29">
        <v>-134845712.94999999</v>
      </c>
      <c r="E144" s="29">
        <v>16843.599999999999</v>
      </c>
      <c r="F144" s="29">
        <v>0</v>
      </c>
    </row>
    <row r="145" spans="2:6" s="3" customFormat="1" ht="15">
      <c r="B145" s="46"/>
      <c r="C145" s="29"/>
      <c r="D145" s="29"/>
      <c r="E145" s="29"/>
      <c r="F145" s="29"/>
    </row>
    <row r="146" spans="2:6" s="3" customFormat="1" ht="18" customHeight="1">
      <c r="C146" s="61">
        <v>388004784.81999999</v>
      </c>
      <c r="D146" s="61">
        <v>390425430.63</v>
      </c>
      <c r="E146" s="61">
        <v>2420645.81</v>
      </c>
      <c r="F146" s="27">
        <v>0</v>
      </c>
    </row>
    <row r="149" spans="2:6" s="3" customFormat="1" ht="21.75" customHeight="1">
      <c r="B149" s="26" t="s">
        <v>134</v>
      </c>
      <c r="C149" s="27" t="s">
        <v>61</v>
      </c>
      <c r="D149" s="27" t="s">
        <v>62</v>
      </c>
      <c r="E149" s="27" t="s">
        <v>63</v>
      </c>
      <c r="F149" s="27" t="s">
        <v>64</v>
      </c>
    </row>
    <row r="150" spans="2:6" s="3" customFormat="1">
      <c r="B150" s="45" t="s">
        <v>135</v>
      </c>
      <c r="C150" s="30"/>
      <c r="D150" s="30"/>
      <c r="E150" s="30"/>
      <c r="F150" s="30"/>
    </row>
    <row r="151" spans="2:6" s="3" customFormat="1">
      <c r="B151" s="40"/>
      <c r="C151" s="31"/>
      <c r="D151" s="31"/>
      <c r="E151" s="31"/>
      <c r="F151" s="31"/>
    </row>
    <row r="152" spans="2:6" s="3" customFormat="1">
      <c r="B152" s="40" t="s">
        <v>136</v>
      </c>
      <c r="C152" s="31"/>
      <c r="D152" s="31"/>
      <c r="E152" s="31"/>
      <c r="F152" s="31"/>
    </row>
    <row r="153" spans="2:6" s="3" customFormat="1">
      <c r="B153" s="40"/>
      <c r="C153" s="31"/>
      <c r="D153" s="31"/>
      <c r="E153" s="31"/>
      <c r="F153" s="31"/>
    </row>
    <row r="154" spans="2:6" s="3" customFormat="1">
      <c r="B154" s="40" t="s">
        <v>137</v>
      </c>
      <c r="C154" s="31"/>
      <c r="D154" s="31"/>
      <c r="E154" s="31"/>
      <c r="F154" s="31"/>
    </row>
    <row r="155" spans="2:6" s="3" customFormat="1" ht="15">
      <c r="B155" s="62"/>
      <c r="C155" s="32"/>
      <c r="D155" s="32"/>
      <c r="E155" s="32"/>
      <c r="F155" s="32"/>
    </row>
    <row r="156" spans="2:6" s="3" customFormat="1" ht="16.5" customHeight="1">
      <c r="C156" s="27">
        <f>SUM(C154:C155)</f>
        <v>0</v>
      </c>
      <c r="D156" s="27">
        <f t="shared" ref="D156:E156" si="1">SUM(D154:D155)</f>
        <v>0</v>
      </c>
      <c r="E156" s="27">
        <f t="shared" si="1"/>
        <v>0</v>
      </c>
      <c r="F156" s="63"/>
    </row>
    <row r="159" spans="2:6" s="3" customFormat="1" ht="27" customHeight="1">
      <c r="B159" s="26" t="s">
        <v>138</v>
      </c>
      <c r="C159" s="27" t="s">
        <v>19</v>
      </c>
    </row>
    <row r="160" spans="2:6" s="3" customFormat="1">
      <c r="B160" s="45" t="s">
        <v>139</v>
      </c>
      <c r="C160" s="30"/>
    </row>
    <row r="161" spans="2:4" s="3" customFormat="1">
      <c r="B161" s="40"/>
      <c r="C161" s="31"/>
    </row>
    <row r="162" spans="2:4" s="3" customFormat="1">
      <c r="B162" s="42"/>
      <c r="C162" s="32"/>
    </row>
    <row r="163" spans="2:4" s="3" customFormat="1" ht="15" customHeight="1">
      <c r="C163" s="27">
        <f>SUM(C161:C162)</f>
        <v>0</v>
      </c>
    </row>
    <row r="164" spans="2:4" s="3" customFormat="1" ht="15">
      <c r="B164"/>
    </row>
    <row r="166" spans="2:4" s="3" customFormat="1" ht="22.5" customHeight="1">
      <c r="B166" s="64" t="s">
        <v>140</v>
      </c>
      <c r="C166" s="65" t="s">
        <v>19</v>
      </c>
      <c r="D166" s="66" t="s">
        <v>141</v>
      </c>
    </row>
    <row r="167" spans="2:4" s="3" customFormat="1">
      <c r="B167" s="67"/>
      <c r="C167" s="68"/>
      <c r="D167" s="69"/>
    </row>
    <row r="168" spans="2:4" s="3" customFormat="1">
      <c r="B168" s="70"/>
      <c r="C168" s="71"/>
      <c r="D168" s="72"/>
    </row>
    <row r="169" spans="2:4" s="3" customFormat="1">
      <c r="B169" s="7"/>
      <c r="C169" s="73"/>
      <c r="D169" s="73"/>
    </row>
    <row r="170" spans="2:4" s="3" customFormat="1">
      <c r="B170" s="7"/>
      <c r="C170" s="73"/>
      <c r="D170" s="73"/>
    </row>
    <row r="171" spans="2:4" s="3" customFormat="1">
      <c r="B171" s="8"/>
      <c r="C171" s="74"/>
      <c r="D171" s="74"/>
    </row>
    <row r="172" spans="2:4" s="3" customFormat="1" ht="14.25" customHeight="1">
      <c r="C172" s="27">
        <f t="shared" ref="C172" si="2">SUM(C170:C171)</f>
        <v>0</v>
      </c>
      <c r="D172" s="27"/>
    </row>
    <row r="175" spans="2:4" s="3" customFormat="1">
      <c r="B175" s="18" t="s">
        <v>3</v>
      </c>
    </row>
    <row r="177" spans="2:6" s="3" customFormat="1" ht="20.25" customHeight="1">
      <c r="B177" s="64" t="s">
        <v>142</v>
      </c>
      <c r="C177" s="65" t="s">
        <v>19</v>
      </c>
      <c r="D177" s="27" t="s">
        <v>40</v>
      </c>
      <c r="E177" s="27" t="s">
        <v>41</v>
      </c>
      <c r="F177" s="27" t="s">
        <v>42</v>
      </c>
    </row>
    <row r="178" spans="2:6" s="3" customFormat="1" ht="15">
      <c r="B178" s="28" t="s">
        <v>143</v>
      </c>
      <c r="C178" s="29">
        <v>-44566.15</v>
      </c>
      <c r="D178" s="75"/>
      <c r="E178" s="75"/>
      <c r="F178" s="75"/>
    </row>
    <row r="179" spans="2:6" s="3" customFormat="1" ht="15">
      <c r="B179" s="28" t="s">
        <v>144</v>
      </c>
      <c r="C179" s="29">
        <v>-3683573.88</v>
      </c>
      <c r="D179" s="41"/>
      <c r="E179" s="41"/>
      <c r="F179" s="41"/>
    </row>
    <row r="180" spans="2:6" s="3" customFormat="1" ht="15">
      <c r="B180" s="28" t="s">
        <v>145</v>
      </c>
      <c r="C180" s="29">
        <v>-24330.68</v>
      </c>
      <c r="D180" s="41"/>
      <c r="E180" s="41"/>
      <c r="F180" s="41"/>
    </row>
    <row r="181" spans="2:6" s="3" customFormat="1" ht="15">
      <c r="B181" s="28" t="s">
        <v>146</v>
      </c>
      <c r="C181" s="29">
        <v>-108990.7</v>
      </c>
      <c r="D181" s="41"/>
      <c r="E181" s="41"/>
      <c r="F181" s="41"/>
    </row>
    <row r="182" spans="2:6" s="3" customFormat="1" ht="15">
      <c r="B182" s="28" t="s">
        <v>147</v>
      </c>
      <c r="C182" s="29">
        <v>-1191968.3700000001</v>
      </c>
      <c r="D182" s="41"/>
      <c r="E182" s="41"/>
      <c r="F182" s="41"/>
    </row>
    <row r="183" spans="2:6" s="3" customFormat="1" ht="15">
      <c r="B183" s="28" t="s">
        <v>148</v>
      </c>
      <c r="C183" s="29">
        <v>-0.54</v>
      </c>
      <c r="D183" s="41"/>
      <c r="E183" s="41"/>
      <c r="F183" s="41"/>
    </row>
    <row r="184" spans="2:6" s="3" customFormat="1" ht="15">
      <c r="B184" s="28" t="s">
        <v>149</v>
      </c>
      <c r="C184" s="29">
        <v>-214723.51</v>
      </c>
      <c r="D184" s="41"/>
      <c r="E184" s="41"/>
      <c r="F184" s="41"/>
    </row>
    <row r="185" spans="2:6" s="3" customFormat="1" ht="15">
      <c r="B185" s="28" t="s">
        <v>150</v>
      </c>
      <c r="C185" s="29">
        <v>-2846524.73</v>
      </c>
      <c r="D185" s="41"/>
      <c r="E185" s="41"/>
      <c r="F185" s="41"/>
    </row>
    <row r="186" spans="2:6" s="3" customFormat="1" ht="15">
      <c r="B186" s="28" t="s">
        <v>151</v>
      </c>
      <c r="C186" s="29">
        <v>-485286.81</v>
      </c>
      <c r="D186" s="41"/>
      <c r="E186" s="41"/>
      <c r="F186" s="41"/>
    </row>
    <row r="187" spans="2:6" s="3" customFormat="1" ht="15">
      <c r="B187" s="28" t="s">
        <v>152</v>
      </c>
      <c r="C187" s="29">
        <v>-353818.35</v>
      </c>
      <c r="D187" s="41"/>
      <c r="E187" s="41"/>
      <c r="F187" s="41"/>
    </row>
    <row r="188" spans="2:6" s="3" customFormat="1" ht="15">
      <c r="B188" s="28" t="s">
        <v>153</v>
      </c>
      <c r="C188" s="29">
        <v>48662.879999999997</v>
      </c>
      <c r="D188" s="41"/>
      <c r="E188" s="41"/>
      <c r="F188" s="41"/>
    </row>
    <row r="189" spans="2:6" s="3" customFormat="1" ht="15">
      <c r="B189" s="28" t="s">
        <v>154</v>
      </c>
      <c r="C189" s="29">
        <v>-216.35</v>
      </c>
      <c r="D189" s="41"/>
      <c r="E189" s="41"/>
      <c r="F189" s="41"/>
    </row>
    <row r="190" spans="2:6" s="3" customFormat="1" ht="15">
      <c r="B190" s="28" t="s">
        <v>155</v>
      </c>
      <c r="C190" s="29">
        <v>-8957.52</v>
      </c>
      <c r="D190" s="41"/>
      <c r="E190" s="41"/>
      <c r="F190" s="41"/>
    </row>
    <row r="191" spans="2:6" s="3" customFormat="1" ht="15">
      <c r="B191" s="28" t="s">
        <v>156</v>
      </c>
      <c r="C191" s="29">
        <v>-119169.35</v>
      </c>
      <c r="D191" s="41"/>
      <c r="E191" s="41"/>
      <c r="F191" s="41"/>
    </row>
    <row r="192" spans="2:6" s="3" customFormat="1" ht="15">
      <c r="B192" s="28" t="s">
        <v>157</v>
      </c>
      <c r="C192" s="29">
        <v>-475320.8</v>
      </c>
      <c r="D192" s="41"/>
      <c r="E192" s="41"/>
      <c r="F192" s="41"/>
    </row>
    <row r="193" spans="2:6" s="3" customFormat="1" ht="15">
      <c r="B193" s="28" t="s">
        <v>158</v>
      </c>
      <c r="C193" s="29">
        <v>-132031.71</v>
      </c>
      <c r="D193" s="41"/>
      <c r="E193" s="41"/>
      <c r="F193" s="41"/>
    </row>
    <row r="194" spans="2:6" s="3" customFormat="1" ht="15">
      <c r="B194" s="28" t="s">
        <v>159</v>
      </c>
      <c r="C194" s="29">
        <v>-90860.82</v>
      </c>
      <c r="D194" s="41"/>
      <c r="E194" s="41"/>
      <c r="F194" s="41"/>
    </row>
    <row r="195" spans="2:6" s="3" customFormat="1" ht="15">
      <c r="B195" s="28" t="s">
        <v>160</v>
      </c>
      <c r="C195" s="29">
        <v>-2274.89</v>
      </c>
      <c r="D195" s="41"/>
      <c r="E195" s="41"/>
      <c r="F195" s="41"/>
    </row>
    <row r="196" spans="2:6" s="3" customFormat="1" ht="15">
      <c r="B196" s="28" t="s">
        <v>161</v>
      </c>
      <c r="C196" s="29">
        <v>-1152563.8400000001</v>
      </c>
      <c r="D196" s="41"/>
      <c r="E196" s="41"/>
      <c r="F196" s="41"/>
    </row>
    <row r="197" spans="2:6" s="3" customFormat="1" ht="15">
      <c r="B197" s="28" t="s">
        <v>162</v>
      </c>
      <c r="C197" s="29">
        <v>0.01</v>
      </c>
      <c r="D197" s="41"/>
      <c r="E197" s="41"/>
      <c r="F197" s="41"/>
    </row>
    <row r="198" spans="2:6" s="3" customFormat="1" ht="15">
      <c r="B198" s="28" t="s">
        <v>163</v>
      </c>
      <c r="C198" s="29">
        <v>-243.01</v>
      </c>
      <c r="D198" s="41"/>
      <c r="E198" s="41"/>
      <c r="F198" s="41"/>
    </row>
    <row r="199" spans="2:6" s="3" customFormat="1" ht="15">
      <c r="B199" s="28" t="s">
        <v>164</v>
      </c>
      <c r="C199" s="29">
        <v>-1944.73</v>
      </c>
      <c r="D199" s="41"/>
      <c r="E199" s="41"/>
      <c r="F199" s="41"/>
    </row>
    <row r="200" spans="2:6" s="3" customFormat="1" ht="15">
      <c r="B200" s="28" t="s">
        <v>165</v>
      </c>
      <c r="C200" s="29">
        <v>173375</v>
      </c>
      <c r="D200" s="41"/>
      <c r="E200" s="41"/>
      <c r="F200" s="41"/>
    </row>
    <row r="201" spans="2:6" s="3" customFormat="1" ht="15">
      <c r="B201" s="28" t="s">
        <v>166</v>
      </c>
      <c r="C201" s="29">
        <v>-627150.42000000004</v>
      </c>
      <c r="D201" s="41"/>
      <c r="E201" s="41"/>
      <c r="F201" s="41"/>
    </row>
    <row r="202" spans="2:6" s="3" customFormat="1" ht="15">
      <c r="B202" s="28" t="s">
        <v>167</v>
      </c>
      <c r="C202" s="29">
        <v>627150.42000000004</v>
      </c>
      <c r="D202" s="41"/>
      <c r="E202" s="41"/>
      <c r="F202" s="41"/>
    </row>
    <row r="203" spans="2:6" s="3" customFormat="1" ht="15">
      <c r="B203" s="28" t="s">
        <v>168</v>
      </c>
      <c r="C203" s="29">
        <v>1481673.88</v>
      </c>
      <c r="D203" s="41"/>
      <c r="E203" s="41"/>
      <c r="F203" s="41"/>
    </row>
    <row r="204" spans="2:6" s="3" customFormat="1" ht="15">
      <c r="B204" s="28" t="s">
        <v>169</v>
      </c>
      <c r="C204" s="29">
        <v>-111</v>
      </c>
      <c r="D204" s="41"/>
      <c r="E204" s="41"/>
      <c r="F204" s="41"/>
    </row>
    <row r="205" spans="2:6" s="3" customFormat="1" ht="15">
      <c r="B205" s="28" t="s">
        <v>170</v>
      </c>
      <c r="C205" s="29">
        <v>-5867.25</v>
      </c>
      <c r="D205" s="41"/>
      <c r="E205" s="41"/>
      <c r="F205" s="41"/>
    </row>
    <row r="206" spans="2:6" s="3" customFormat="1" ht="15">
      <c r="B206" s="28" t="s">
        <v>171</v>
      </c>
      <c r="C206" s="29">
        <v>-5429.49</v>
      </c>
      <c r="D206" s="41"/>
      <c r="E206" s="41"/>
      <c r="F206" s="41"/>
    </row>
    <row r="207" spans="2:6" s="3" customFormat="1" ht="15">
      <c r="B207" s="28" t="s">
        <v>172</v>
      </c>
      <c r="C207" s="29">
        <v>-708141.81</v>
      </c>
      <c r="D207" s="41"/>
      <c r="E207" s="41"/>
      <c r="F207" s="41"/>
    </row>
    <row r="208" spans="2:6" s="3" customFormat="1" ht="15">
      <c r="B208" s="28" t="s">
        <v>173</v>
      </c>
      <c r="C208" s="29">
        <v>-20997</v>
      </c>
      <c r="D208" s="41"/>
      <c r="E208" s="41"/>
      <c r="F208" s="41"/>
    </row>
    <row r="209" spans="2:6" s="3" customFormat="1" ht="15">
      <c r="B209" s="76"/>
      <c r="C209" s="77"/>
      <c r="D209" s="41"/>
      <c r="E209" s="41"/>
      <c r="F209" s="41"/>
    </row>
    <row r="210" spans="2:6" s="3" customFormat="1" ht="16.5" customHeight="1">
      <c r="B210" s="78" t="s">
        <v>174</v>
      </c>
      <c r="C210" s="29">
        <v>-9974201.5199999996</v>
      </c>
      <c r="D210" s="79"/>
      <c r="E210" s="27"/>
      <c r="F210" s="27"/>
    </row>
    <row r="211" spans="2:6" s="3" customFormat="1" ht="15">
      <c r="B211" s="12"/>
      <c r="C211" s="80"/>
      <c r="D211" s="12"/>
    </row>
    <row r="214" spans="2:6" s="3" customFormat="1" ht="20.25" customHeight="1">
      <c r="B214" s="81" t="s">
        <v>175</v>
      </c>
      <c r="C214" s="82" t="s">
        <v>19</v>
      </c>
      <c r="D214" s="27" t="s">
        <v>176</v>
      </c>
      <c r="E214" s="27" t="s">
        <v>141</v>
      </c>
    </row>
    <row r="215" spans="2:6" s="3" customFormat="1" ht="15">
      <c r="B215" s="28" t="s">
        <v>177</v>
      </c>
      <c r="C215" s="29">
        <v>-60849.53</v>
      </c>
      <c r="D215" s="83"/>
      <c r="E215" s="84"/>
    </row>
    <row r="216" spans="2:6" s="3" customFormat="1" ht="15">
      <c r="B216" s="28" t="s">
        <v>178</v>
      </c>
      <c r="C216" s="29">
        <v>-60849.53</v>
      </c>
      <c r="D216" s="83"/>
      <c r="E216" s="85"/>
    </row>
    <row r="217" spans="2:6" s="3" customFormat="1">
      <c r="B217" s="86"/>
      <c r="C217" s="87"/>
      <c r="D217" s="88"/>
      <c r="E217" s="89"/>
    </row>
    <row r="218" spans="2:6" s="3" customFormat="1" ht="16.5" customHeight="1">
      <c r="C218" s="39">
        <f>+C216</f>
        <v>-60849.53</v>
      </c>
      <c r="D218" s="90"/>
      <c r="E218" s="91"/>
    </row>
    <row r="221" spans="2:6" s="3" customFormat="1" ht="27.75" customHeight="1">
      <c r="B221" s="64" t="s">
        <v>179</v>
      </c>
      <c r="C221" s="65" t="s">
        <v>19</v>
      </c>
      <c r="D221" s="27" t="s">
        <v>176</v>
      </c>
      <c r="E221" s="27" t="s">
        <v>141</v>
      </c>
    </row>
    <row r="222" spans="2:6" s="3" customFormat="1">
      <c r="B222" s="92" t="s">
        <v>180</v>
      </c>
      <c r="C222" s="93"/>
      <c r="D222" s="94"/>
      <c r="E222" s="84"/>
    </row>
    <row r="223" spans="2:6" s="3" customFormat="1">
      <c r="B223" s="95"/>
      <c r="C223" s="96"/>
      <c r="D223" s="83"/>
      <c r="E223" s="85"/>
    </row>
    <row r="224" spans="2:6" s="3" customFormat="1">
      <c r="B224" s="86"/>
      <c r="C224" s="87"/>
      <c r="D224" s="88"/>
      <c r="E224" s="89"/>
    </row>
    <row r="225" spans="2:5" s="3" customFormat="1" ht="15" customHeight="1">
      <c r="C225" s="27">
        <f>SUM(C223:C224)</f>
        <v>0</v>
      </c>
      <c r="D225" s="90"/>
      <c r="E225" s="91"/>
    </row>
    <row r="226" spans="2:5" s="3" customFormat="1" ht="15">
      <c r="B226"/>
    </row>
    <row r="228" spans="2:5" s="3" customFormat="1" ht="24" customHeight="1">
      <c r="B228" s="64" t="s">
        <v>181</v>
      </c>
      <c r="C228" s="65" t="s">
        <v>19</v>
      </c>
      <c r="D228" s="27" t="s">
        <v>176</v>
      </c>
      <c r="E228" s="27" t="s">
        <v>141</v>
      </c>
    </row>
    <row r="229" spans="2:5" s="3" customFormat="1">
      <c r="B229" s="92" t="s">
        <v>182</v>
      </c>
      <c r="C229" s="93"/>
      <c r="D229" s="94"/>
      <c r="E229" s="84"/>
    </row>
    <row r="230" spans="2:5" s="3" customFormat="1">
      <c r="B230" s="95"/>
      <c r="C230" s="96"/>
      <c r="D230" s="83"/>
      <c r="E230" s="85"/>
    </row>
    <row r="231" spans="2:5" s="3" customFormat="1">
      <c r="B231" s="86"/>
      <c r="C231" s="87"/>
      <c r="D231" s="88"/>
      <c r="E231" s="89"/>
    </row>
    <row r="232" spans="2:5" s="3" customFormat="1" ht="16.5" customHeight="1">
      <c r="C232" s="27">
        <f>SUM(C230:C231)</f>
        <v>0</v>
      </c>
      <c r="D232" s="90"/>
      <c r="E232" s="91"/>
    </row>
    <row r="235" spans="2:5" s="3" customFormat="1" ht="24" customHeight="1">
      <c r="B235" s="64" t="s">
        <v>183</v>
      </c>
      <c r="C235" s="65" t="s">
        <v>19</v>
      </c>
      <c r="D235" s="79" t="s">
        <v>176</v>
      </c>
      <c r="E235" s="79" t="s">
        <v>52</v>
      </c>
    </row>
    <row r="236" spans="2:5" s="3" customFormat="1">
      <c r="B236" s="92" t="s">
        <v>184</v>
      </c>
      <c r="C236" s="97">
        <v>-46132.99</v>
      </c>
      <c r="D236" s="30">
        <v>0</v>
      </c>
      <c r="E236" s="30">
        <v>0</v>
      </c>
    </row>
    <row r="237" spans="2:5" s="3" customFormat="1" ht="15">
      <c r="B237" s="28" t="s">
        <v>185</v>
      </c>
      <c r="C237" s="77">
        <v>-46133</v>
      </c>
      <c r="D237" s="31">
        <v>0</v>
      </c>
      <c r="E237" s="31">
        <v>0</v>
      </c>
    </row>
    <row r="238" spans="2:5" s="3" customFormat="1" ht="15">
      <c r="B238" s="46" t="s">
        <v>186</v>
      </c>
      <c r="C238" s="77">
        <v>0.01</v>
      </c>
      <c r="D238" s="98">
        <v>0</v>
      </c>
      <c r="E238" s="98">
        <v>0</v>
      </c>
    </row>
    <row r="239" spans="2:5" s="3" customFormat="1" ht="18.75" customHeight="1">
      <c r="C239" s="27"/>
      <c r="D239" s="90"/>
      <c r="E239" s="91"/>
    </row>
    <row r="242" spans="2:5" s="3" customFormat="1">
      <c r="B242" s="18" t="s">
        <v>187</v>
      </c>
    </row>
    <row r="243" spans="2:5" s="3" customFormat="1">
      <c r="B243" s="18"/>
    </row>
    <row r="244" spans="2:5" s="3" customFormat="1">
      <c r="B244" s="18" t="s">
        <v>188</v>
      </c>
    </row>
    <row r="246" spans="2:5" s="3" customFormat="1" ht="24" customHeight="1">
      <c r="B246" s="81" t="s">
        <v>189</v>
      </c>
      <c r="C246" s="82" t="s">
        <v>19</v>
      </c>
      <c r="D246" s="27" t="s">
        <v>190</v>
      </c>
      <c r="E246" s="27" t="s">
        <v>52</v>
      </c>
    </row>
    <row r="247" spans="2:5" s="3" customFormat="1" ht="15">
      <c r="B247" s="28" t="s">
        <v>191</v>
      </c>
      <c r="C247" s="29">
        <v>-774050</v>
      </c>
      <c r="D247" s="29">
        <v>0</v>
      </c>
      <c r="E247" s="29">
        <v>0</v>
      </c>
    </row>
    <row r="248" spans="2:5" s="3" customFormat="1" ht="15">
      <c r="B248" s="28" t="s">
        <v>192</v>
      </c>
      <c r="C248" s="29">
        <v>-76380</v>
      </c>
      <c r="D248" s="29">
        <v>0</v>
      </c>
      <c r="E248" s="29">
        <v>0</v>
      </c>
    </row>
    <row r="249" spans="2:5" s="3" customFormat="1" ht="15">
      <c r="B249" s="28" t="s">
        <v>193</v>
      </c>
      <c r="C249" s="29">
        <v>-19793.509999999998</v>
      </c>
      <c r="D249" s="29">
        <v>0</v>
      </c>
      <c r="E249" s="29">
        <v>0</v>
      </c>
    </row>
    <row r="250" spans="2:5" s="3" customFormat="1" ht="15">
      <c r="B250" s="28" t="s">
        <v>194</v>
      </c>
      <c r="C250" s="29">
        <v>-40500</v>
      </c>
      <c r="D250" s="29">
        <v>0</v>
      </c>
      <c r="E250" s="29">
        <v>0</v>
      </c>
    </row>
    <row r="251" spans="2:5" s="3" customFormat="1" ht="15">
      <c r="B251" s="28" t="s">
        <v>195</v>
      </c>
      <c r="C251" s="29">
        <v>-3070</v>
      </c>
      <c r="D251" s="29">
        <v>0</v>
      </c>
      <c r="E251" s="29">
        <v>0</v>
      </c>
    </row>
    <row r="252" spans="2:5" s="3" customFormat="1" ht="15">
      <c r="B252" s="28" t="s">
        <v>196</v>
      </c>
      <c r="C252" s="29">
        <v>-23205</v>
      </c>
      <c r="D252" s="29">
        <v>0</v>
      </c>
      <c r="E252" s="29">
        <v>0</v>
      </c>
    </row>
    <row r="253" spans="2:5" s="3" customFormat="1" ht="15">
      <c r="B253" s="28" t="s">
        <v>197</v>
      </c>
      <c r="C253" s="29">
        <v>-322421</v>
      </c>
      <c r="D253" s="29">
        <v>0</v>
      </c>
      <c r="E253" s="29">
        <v>0</v>
      </c>
    </row>
    <row r="254" spans="2:5" s="3" customFormat="1" ht="15">
      <c r="B254" s="28" t="s">
        <v>198</v>
      </c>
      <c r="C254" s="29">
        <v>-1506900</v>
      </c>
      <c r="D254" s="29">
        <v>0</v>
      </c>
      <c r="E254" s="29">
        <v>0</v>
      </c>
    </row>
    <row r="255" spans="2:5" s="3" customFormat="1" ht="15">
      <c r="B255" s="28" t="s">
        <v>199</v>
      </c>
      <c r="C255" s="29">
        <v>-1680</v>
      </c>
      <c r="D255" s="29">
        <v>0</v>
      </c>
      <c r="E255" s="29">
        <v>0</v>
      </c>
    </row>
    <row r="256" spans="2:5" s="3" customFormat="1" ht="15">
      <c r="B256" s="28" t="s">
        <v>200</v>
      </c>
      <c r="C256" s="29">
        <v>-70</v>
      </c>
      <c r="D256" s="29">
        <v>0</v>
      </c>
      <c r="E256" s="29">
        <v>0</v>
      </c>
    </row>
    <row r="257" spans="2:5" s="3" customFormat="1" ht="15">
      <c r="B257" s="28" t="s">
        <v>201</v>
      </c>
      <c r="C257" s="29">
        <v>-2768069.51</v>
      </c>
      <c r="D257" s="29">
        <v>0</v>
      </c>
      <c r="E257" s="29">
        <v>0</v>
      </c>
    </row>
    <row r="258" spans="2:5" s="3" customFormat="1" ht="15">
      <c r="B258" s="28" t="s">
        <v>202</v>
      </c>
      <c r="C258" s="29">
        <v>-2768069.51</v>
      </c>
      <c r="D258" s="29">
        <v>0</v>
      </c>
      <c r="E258" s="29">
        <v>0</v>
      </c>
    </row>
    <row r="259" spans="2:5" s="3" customFormat="1" ht="15">
      <c r="B259" s="28" t="s">
        <v>203</v>
      </c>
      <c r="C259" s="29">
        <v>-2768069.51</v>
      </c>
      <c r="D259" s="29">
        <v>0</v>
      </c>
      <c r="E259" s="29">
        <v>0</v>
      </c>
    </row>
    <row r="260" spans="2:5" s="3" customFormat="1" ht="15">
      <c r="B260" s="28" t="s">
        <v>204</v>
      </c>
      <c r="C260" s="29">
        <v>-16047075</v>
      </c>
      <c r="D260" s="29">
        <v>0</v>
      </c>
      <c r="E260" s="29">
        <v>0</v>
      </c>
    </row>
    <row r="261" spans="2:5" s="3" customFormat="1" ht="15">
      <c r="B261" s="28" t="s">
        <v>205</v>
      </c>
      <c r="C261" s="29">
        <v>-198100</v>
      </c>
      <c r="D261" s="29">
        <v>0</v>
      </c>
      <c r="E261" s="29">
        <v>0</v>
      </c>
    </row>
    <row r="262" spans="2:5" s="3" customFormat="1" ht="15">
      <c r="B262" s="28" t="s">
        <v>206</v>
      </c>
      <c r="C262" s="29">
        <v>-221489</v>
      </c>
      <c r="D262" s="29">
        <v>0</v>
      </c>
      <c r="E262" s="29">
        <v>0</v>
      </c>
    </row>
    <row r="263" spans="2:5" s="3" customFormat="1" ht="15">
      <c r="B263" s="28" t="s">
        <v>207</v>
      </c>
      <c r="C263" s="29">
        <v>-80000</v>
      </c>
      <c r="D263" s="29">
        <v>0</v>
      </c>
      <c r="E263" s="29">
        <v>0</v>
      </c>
    </row>
    <row r="264" spans="2:5" s="3" customFormat="1" ht="15">
      <c r="B264" s="28" t="s">
        <v>208</v>
      </c>
      <c r="C264" s="29">
        <v>-16546664</v>
      </c>
      <c r="D264" s="29">
        <v>0</v>
      </c>
      <c r="E264" s="29">
        <v>0</v>
      </c>
    </row>
    <row r="265" spans="2:5" s="3" customFormat="1" ht="15">
      <c r="B265" s="28" t="s">
        <v>209</v>
      </c>
      <c r="C265" s="29">
        <v>-16546664</v>
      </c>
      <c r="D265" s="29">
        <v>0</v>
      </c>
      <c r="E265" s="29">
        <v>0</v>
      </c>
    </row>
    <row r="266" spans="2:5" s="3" customFormat="1" ht="15">
      <c r="B266" s="28" t="s">
        <v>210</v>
      </c>
      <c r="C266" s="29">
        <v>-20793006</v>
      </c>
      <c r="D266" s="29">
        <v>0</v>
      </c>
      <c r="E266" s="29">
        <v>0</v>
      </c>
    </row>
    <row r="267" spans="2:5" s="3" customFormat="1" ht="15">
      <c r="B267" s="28" t="s">
        <v>211</v>
      </c>
      <c r="C267" s="29">
        <v>-2354234.83</v>
      </c>
      <c r="D267" s="29">
        <v>0</v>
      </c>
      <c r="E267" s="29">
        <v>0</v>
      </c>
    </row>
    <row r="268" spans="2:5" s="3" customFormat="1" ht="15">
      <c r="B268" s="28" t="s">
        <v>212</v>
      </c>
      <c r="C268" s="29">
        <v>-11064186.859999999</v>
      </c>
      <c r="D268" s="29">
        <v>0</v>
      </c>
      <c r="E268" s="29">
        <v>0</v>
      </c>
    </row>
    <row r="269" spans="2:5" s="3" customFormat="1" ht="15">
      <c r="B269" s="28" t="s">
        <v>213</v>
      </c>
      <c r="C269" s="29">
        <v>-1250000</v>
      </c>
      <c r="D269" s="29">
        <v>0</v>
      </c>
      <c r="E269" s="29">
        <v>0</v>
      </c>
    </row>
    <row r="270" spans="2:5" s="3" customFormat="1" ht="15">
      <c r="B270" s="28" t="s">
        <v>214</v>
      </c>
      <c r="C270" s="29">
        <v>-35461427.689999998</v>
      </c>
      <c r="D270" s="29">
        <v>0</v>
      </c>
      <c r="E270" s="29">
        <v>0</v>
      </c>
    </row>
    <row r="271" spans="2:5" s="3" customFormat="1" ht="15">
      <c r="B271" s="28" t="s">
        <v>215</v>
      </c>
      <c r="C271" s="29">
        <v>-35461427.689999998</v>
      </c>
      <c r="D271" s="29">
        <v>0</v>
      </c>
      <c r="E271" s="29">
        <v>0</v>
      </c>
    </row>
    <row r="272" spans="2:5" s="3" customFormat="1" ht="15">
      <c r="B272" s="28" t="s">
        <v>216</v>
      </c>
      <c r="C272" s="29">
        <v>-52008091.689999998</v>
      </c>
      <c r="D272" s="29">
        <v>0</v>
      </c>
      <c r="E272" s="29">
        <v>0</v>
      </c>
    </row>
    <row r="273" spans="2:5" s="3" customFormat="1" ht="15.75" customHeight="1">
      <c r="B273" s="99"/>
      <c r="C273" s="100">
        <v>-54776161.200000003</v>
      </c>
      <c r="D273" s="90"/>
      <c r="E273" s="91"/>
    </row>
    <row r="276" spans="2:5" s="3" customFormat="1" ht="24.75" customHeight="1">
      <c r="B276" s="81" t="s">
        <v>217</v>
      </c>
      <c r="C276" s="82" t="s">
        <v>19</v>
      </c>
      <c r="D276" s="27" t="s">
        <v>190</v>
      </c>
      <c r="E276" s="27" t="s">
        <v>52</v>
      </c>
    </row>
    <row r="277" spans="2:5" s="3" customFormat="1" ht="15">
      <c r="B277" s="28" t="s">
        <v>218</v>
      </c>
      <c r="C277" s="29">
        <v>-893170.29</v>
      </c>
      <c r="D277" s="75"/>
      <c r="E277" s="75"/>
    </row>
    <row r="278" spans="2:5" s="3" customFormat="1" ht="15">
      <c r="B278" s="28" t="s">
        <v>219</v>
      </c>
      <c r="C278" s="29">
        <v>-893170.29</v>
      </c>
      <c r="D278" s="41"/>
      <c r="E278" s="41"/>
    </row>
    <row r="279" spans="2:5" s="3" customFormat="1" ht="15">
      <c r="B279" s="28"/>
      <c r="C279" s="77"/>
      <c r="D279" s="41"/>
      <c r="E279" s="41"/>
    </row>
    <row r="280" spans="2:5" s="3" customFormat="1" ht="15">
      <c r="B280" s="28"/>
      <c r="C280" s="77"/>
      <c r="D280" s="41"/>
      <c r="E280" s="41"/>
    </row>
    <row r="281" spans="2:5" s="3" customFormat="1">
      <c r="B281" s="40"/>
      <c r="C281" s="41"/>
      <c r="D281" s="41"/>
      <c r="E281" s="41"/>
    </row>
    <row r="282" spans="2:5" s="3" customFormat="1">
      <c r="B282" s="40"/>
      <c r="C282" s="41"/>
      <c r="D282" s="41"/>
      <c r="E282" s="41"/>
    </row>
    <row r="283" spans="2:5" s="3" customFormat="1">
      <c r="B283" s="42"/>
      <c r="C283" s="43"/>
      <c r="D283" s="43"/>
      <c r="E283" s="43"/>
    </row>
    <row r="284" spans="2:5" s="3" customFormat="1" ht="16.5" customHeight="1">
      <c r="C284" s="100">
        <v>-893170.29</v>
      </c>
      <c r="D284" s="90"/>
      <c r="E284" s="91"/>
    </row>
    <row r="285" spans="2:5" s="3" customFormat="1" ht="22.5" customHeight="1"/>
    <row r="286" spans="2:5" s="3" customFormat="1" ht="17.25" customHeight="1">
      <c r="B286" s="18" t="s">
        <v>8</v>
      </c>
    </row>
    <row r="288" spans="2:5" s="3" customFormat="1" ht="26.25" customHeight="1">
      <c r="B288" s="81" t="s">
        <v>220</v>
      </c>
      <c r="C288" s="82" t="s">
        <v>19</v>
      </c>
      <c r="D288" s="27" t="s">
        <v>221</v>
      </c>
      <c r="E288" s="27" t="s">
        <v>222</v>
      </c>
    </row>
    <row r="289" spans="2:5" s="3" customFormat="1" ht="15">
      <c r="B289" s="28" t="s">
        <v>223</v>
      </c>
      <c r="C289" s="29">
        <v>22535910.469999999</v>
      </c>
      <c r="D289" s="29">
        <v>59.698399999999999</v>
      </c>
      <c r="E289" s="29">
        <v>0</v>
      </c>
    </row>
    <row r="290" spans="2:5" s="3" customFormat="1" ht="15">
      <c r="B290" s="28" t="s">
        <v>224</v>
      </c>
      <c r="C290" s="29">
        <v>4044388.62</v>
      </c>
      <c r="D290" s="29">
        <v>10.713699999999999</v>
      </c>
      <c r="E290" s="29">
        <v>0</v>
      </c>
    </row>
    <row r="291" spans="2:5" s="3" customFormat="1" ht="19.5" customHeight="1">
      <c r="B291" s="28" t="s">
        <v>225</v>
      </c>
      <c r="C291" s="29">
        <v>39199.019999999997</v>
      </c>
      <c r="D291" s="29">
        <v>0.1038</v>
      </c>
      <c r="E291" s="29">
        <v>0</v>
      </c>
    </row>
    <row r="292" spans="2:5" s="3" customFormat="1" ht="15">
      <c r="B292" s="28" t="s">
        <v>226</v>
      </c>
      <c r="C292" s="29">
        <v>463429.92</v>
      </c>
      <c r="D292" s="29">
        <v>1.2276</v>
      </c>
      <c r="E292" s="29">
        <v>0</v>
      </c>
    </row>
    <row r="293" spans="2:5" s="3" customFormat="1" ht="15">
      <c r="B293" s="28" t="s">
        <v>227</v>
      </c>
      <c r="C293" s="29">
        <v>2571431.15</v>
      </c>
      <c r="D293" s="29">
        <v>6.8117999999999999</v>
      </c>
      <c r="E293" s="29">
        <v>0</v>
      </c>
    </row>
    <row r="294" spans="2:5" s="3" customFormat="1" ht="15">
      <c r="B294" s="28" t="s">
        <v>228</v>
      </c>
      <c r="C294" s="29">
        <v>1098405.4099999999</v>
      </c>
      <c r="D294" s="29">
        <v>2.9097</v>
      </c>
      <c r="E294" s="29">
        <v>0</v>
      </c>
    </row>
    <row r="295" spans="2:5" s="3" customFormat="1" ht="15">
      <c r="B295" s="28" t="s">
        <v>229</v>
      </c>
      <c r="C295" s="29">
        <v>1130697.1499999999</v>
      </c>
      <c r="D295" s="29">
        <v>2.9952999999999999</v>
      </c>
      <c r="E295" s="29">
        <v>0</v>
      </c>
    </row>
    <row r="296" spans="2:5" s="3" customFormat="1" ht="15">
      <c r="B296" s="28" t="s">
        <v>230</v>
      </c>
      <c r="C296" s="29">
        <v>919033.41</v>
      </c>
      <c r="D296" s="29">
        <v>2.4346000000000001</v>
      </c>
      <c r="E296" s="29">
        <v>0</v>
      </c>
    </row>
    <row r="297" spans="2:5" s="3" customFormat="1" ht="15">
      <c r="B297" s="28" t="s">
        <v>231</v>
      </c>
      <c r="C297" s="29">
        <v>159048</v>
      </c>
      <c r="D297" s="29">
        <v>0.42130000000000001</v>
      </c>
      <c r="E297" s="29">
        <v>0</v>
      </c>
    </row>
    <row r="298" spans="2:5" s="3" customFormat="1" ht="15">
      <c r="B298" s="28" t="s">
        <v>232</v>
      </c>
      <c r="C298" s="29">
        <v>17277.919999999998</v>
      </c>
      <c r="D298" s="29">
        <v>4.58E-2</v>
      </c>
      <c r="E298" s="29">
        <v>0</v>
      </c>
    </row>
    <row r="299" spans="2:5" s="3" customFormat="1" ht="15">
      <c r="B299" s="28" t="s">
        <v>233</v>
      </c>
      <c r="C299" s="29">
        <v>274.97000000000003</v>
      </c>
      <c r="D299" s="29">
        <v>6.9999999999999999E-4</v>
      </c>
      <c r="E299" s="29">
        <v>0</v>
      </c>
    </row>
    <row r="300" spans="2:5" s="3" customFormat="1" ht="15">
      <c r="B300" s="28" t="s">
        <v>234</v>
      </c>
      <c r="C300" s="29">
        <v>28590.59</v>
      </c>
      <c r="D300" s="29">
        <v>7.5700000000000003E-2</v>
      </c>
      <c r="E300" s="29">
        <v>0</v>
      </c>
    </row>
    <row r="301" spans="2:5" s="3" customFormat="1" ht="15">
      <c r="B301" s="28" t="s">
        <v>235</v>
      </c>
      <c r="C301" s="29">
        <v>29394.7</v>
      </c>
      <c r="D301" s="29">
        <v>7.7899999999999997E-2</v>
      </c>
      <c r="E301" s="29">
        <v>0</v>
      </c>
    </row>
    <row r="302" spans="2:5" s="3" customFormat="1" ht="15">
      <c r="B302" s="28" t="s">
        <v>236</v>
      </c>
      <c r="C302" s="29">
        <v>13499.96</v>
      </c>
      <c r="D302" s="29">
        <v>3.5799999999999998E-2</v>
      </c>
      <c r="E302" s="29">
        <v>0</v>
      </c>
    </row>
    <row r="303" spans="2:5" s="3" customFormat="1" ht="15">
      <c r="B303" s="28" t="s">
        <v>237</v>
      </c>
      <c r="C303" s="29">
        <v>785.94</v>
      </c>
      <c r="D303" s="29">
        <v>2.0999999999999999E-3</v>
      </c>
      <c r="E303" s="29">
        <v>0</v>
      </c>
    </row>
    <row r="304" spans="2:5" s="3" customFormat="1" ht="15">
      <c r="B304" s="28" t="s">
        <v>238</v>
      </c>
      <c r="C304" s="29">
        <v>465.52</v>
      </c>
      <c r="D304" s="29">
        <v>1.1999999999999999E-3</v>
      </c>
      <c r="E304" s="29">
        <v>0</v>
      </c>
    </row>
    <row r="305" spans="2:5" s="3" customFormat="1" ht="15">
      <c r="B305" s="28" t="s">
        <v>239</v>
      </c>
      <c r="C305" s="29">
        <v>15468</v>
      </c>
      <c r="D305" s="29">
        <v>4.1000000000000002E-2</v>
      </c>
      <c r="E305" s="29">
        <v>0</v>
      </c>
    </row>
    <row r="306" spans="2:5" s="3" customFormat="1" ht="15">
      <c r="B306" s="28" t="s">
        <v>240</v>
      </c>
      <c r="C306" s="29">
        <v>2235.3000000000002</v>
      </c>
      <c r="D306" s="29">
        <v>5.8999999999999999E-3</v>
      </c>
      <c r="E306" s="29">
        <v>0</v>
      </c>
    </row>
    <row r="307" spans="2:5" s="3" customFormat="1" ht="15">
      <c r="B307" s="28" t="s">
        <v>241</v>
      </c>
      <c r="C307" s="29">
        <v>300</v>
      </c>
      <c r="D307" s="29">
        <v>8.0000000000000004E-4</v>
      </c>
      <c r="E307" s="29">
        <v>0</v>
      </c>
    </row>
    <row r="308" spans="2:5" s="3" customFormat="1" ht="15">
      <c r="B308" s="28" t="s">
        <v>242</v>
      </c>
      <c r="C308" s="29">
        <v>2861.68</v>
      </c>
      <c r="D308" s="29">
        <v>7.6E-3</v>
      </c>
      <c r="E308" s="29">
        <v>0</v>
      </c>
    </row>
    <row r="309" spans="2:5" s="3" customFormat="1" ht="15">
      <c r="B309" s="28" t="s">
        <v>243</v>
      </c>
      <c r="C309" s="29">
        <v>1554.12</v>
      </c>
      <c r="D309" s="29">
        <v>4.1000000000000003E-3</v>
      </c>
      <c r="E309" s="29">
        <v>0</v>
      </c>
    </row>
    <row r="310" spans="2:5" s="3" customFormat="1" ht="15">
      <c r="B310" s="28" t="s">
        <v>244</v>
      </c>
      <c r="C310" s="29">
        <v>6438.96</v>
      </c>
      <c r="D310" s="29">
        <v>1.7100000000000001E-2</v>
      </c>
      <c r="E310" s="29">
        <v>0</v>
      </c>
    </row>
    <row r="311" spans="2:5" s="3" customFormat="1" ht="15">
      <c r="B311" s="28" t="s">
        <v>245</v>
      </c>
      <c r="C311" s="29">
        <v>3903.52</v>
      </c>
      <c r="D311" s="29">
        <v>1.03E-2</v>
      </c>
      <c r="E311" s="29">
        <v>0</v>
      </c>
    </row>
    <row r="312" spans="2:5" s="3" customFormat="1" ht="15">
      <c r="B312" s="28" t="s">
        <v>246</v>
      </c>
      <c r="C312" s="29">
        <v>6591.7</v>
      </c>
      <c r="D312" s="29">
        <v>1.7500000000000002E-2</v>
      </c>
      <c r="E312" s="29">
        <v>0</v>
      </c>
    </row>
    <row r="313" spans="2:5" s="3" customFormat="1" ht="15">
      <c r="B313" s="28" t="s">
        <v>247</v>
      </c>
      <c r="C313" s="29">
        <v>195263.15</v>
      </c>
      <c r="D313" s="29">
        <v>0.51729999999999998</v>
      </c>
      <c r="E313" s="29">
        <v>0</v>
      </c>
    </row>
    <row r="314" spans="2:5" s="3" customFormat="1" ht="15">
      <c r="B314" s="28" t="s">
        <v>248</v>
      </c>
      <c r="C314" s="29">
        <v>483</v>
      </c>
      <c r="D314" s="29">
        <v>1.2999999999999999E-3</v>
      </c>
      <c r="E314" s="29">
        <v>0</v>
      </c>
    </row>
    <row r="315" spans="2:5" s="3" customFormat="1" ht="15">
      <c r="B315" s="28" t="s">
        <v>249</v>
      </c>
      <c r="C315" s="29">
        <v>756.6</v>
      </c>
      <c r="D315" s="29">
        <v>2E-3</v>
      </c>
      <c r="E315" s="29">
        <v>0</v>
      </c>
    </row>
    <row r="316" spans="2:5" s="3" customFormat="1" ht="15">
      <c r="B316" s="28" t="s">
        <v>250</v>
      </c>
      <c r="C316" s="29">
        <v>1294.9000000000001</v>
      </c>
      <c r="D316" s="29">
        <v>3.3999999999999998E-3</v>
      </c>
      <c r="E316" s="29">
        <v>0</v>
      </c>
    </row>
    <row r="317" spans="2:5" s="3" customFormat="1" ht="15">
      <c r="B317" s="28" t="s">
        <v>251</v>
      </c>
      <c r="C317" s="29">
        <v>2088</v>
      </c>
      <c r="D317" s="29">
        <v>5.4999999999999997E-3</v>
      </c>
      <c r="E317" s="29">
        <v>0</v>
      </c>
    </row>
    <row r="318" spans="2:5" s="3" customFormat="1" ht="15">
      <c r="B318" s="28" t="s">
        <v>252</v>
      </c>
      <c r="C318" s="29">
        <v>609646.04</v>
      </c>
      <c r="D318" s="29">
        <v>1.615</v>
      </c>
      <c r="E318" s="29">
        <v>0</v>
      </c>
    </row>
    <row r="319" spans="2:5" s="3" customFormat="1" ht="15">
      <c r="B319" s="28" t="s">
        <v>253</v>
      </c>
      <c r="C319" s="29">
        <v>122475</v>
      </c>
      <c r="D319" s="29">
        <v>0.32440000000000002</v>
      </c>
      <c r="E319" s="29">
        <v>0</v>
      </c>
    </row>
    <row r="320" spans="2:5" s="3" customFormat="1" ht="15">
      <c r="B320" s="28" t="s">
        <v>254</v>
      </c>
      <c r="C320" s="29">
        <v>87402.94</v>
      </c>
      <c r="D320" s="29">
        <v>0.23150000000000001</v>
      </c>
      <c r="E320" s="29">
        <v>0</v>
      </c>
    </row>
    <row r="321" spans="2:5" s="3" customFormat="1" ht="15">
      <c r="B321" s="28" t="s">
        <v>255</v>
      </c>
      <c r="C321" s="29">
        <v>468557.28</v>
      </c>
      <c r="D321" s="29">
        <v>1.2412000000000001</v>
      </c>
      <c r="E321" s="29">
        <v>0</v>
      </c>
    </row>
    <row r="322" spans="2:5" s="3" customFormat="1" ht="15">
      <c r="B322" s="28" t="s">
        <v>256</v>
      </c>
      <c r="C322" s="29">
        <v>71769.34</v>
      </c>
      <c r="D322" s="29">
        <v>0.19009999999999999</v>
      </c>
      <c r="E322" s="29">
        <v>0</v>
      </c>
    </row>
    <row r="323" spans="2:5" s="3" customFormat="1" ht="15">
      <c r="B323" s="28" t="s">
        <v>257</v>
      </c>
      <c r="C323" s="29">
        <v>11600</v>
      </c>
      <c r="D323" s="29">
        <v>3.0700000000000002E-2</v>
      </c>
      <c r="E323" s="29">
        <v>0</v>
      </c>
    </row>
    <row r="324" spans="2:5" s="3" customFormat="1" ht="15">
      <c r="B324" s="28" t="s">
        <v>258</v>
      </c>
      <c r="C324" s="29">
        <v>91988</v>
      </c>
      <c r="D324" s="29">
        <v>0.2437</v>
      </c>
      <c r="E324" s="29">
        <v>0</v>
      </c>
    </row>
    <row r="325" spans="2:5" s="3" customFormat="1" ht="15">
      <c r="B325" s="28" t="s">
        <v>259</v>
      </c>
      <c r="C325" s="29">
        <v>4234</v>
      </c>
      <c r="D325" s="29">
        <v>1.12E-2</v>
      </c>
      <c r="E325" s="29">
        <v>0</v>
      </c>
    </row>
    <row r="326" spans="2:5" s="3" customFormat="1" ht="15">
      <c r="B326" s="28" t="s">
        <v>260</v>
      </c>
      <c r="C326" s="29">
        <v>648244.68999999994</v>
      </c>
      <c r="D326" s="29">
        <v>1.7172000000000001</v>
      </c>
      <c r="E326" s="29">
        <v>0</v>
      </c>
    </row>
    <row r="327" spans="2:5" s="3" customFormat="1" ht="15">
      <c r="B327" s="28" t="s">
        <v>261</v>
      </c>
      <c r="C327" s="29">
        <v>245831</v>
      </c>
      <c r="D327" s="29">
        <v>0.6512</v>
      </c>
      <c r="E327" s="29">
        <v>0</v>
      </c>
    </row>
    <row r="328" spans="2:5" s="3" customFormat="1" ht="15">
      <c r="B328" s="28" t="s">
        <v>262</v>
      </c>
      <c r="C328" s="29">
        <v>43451.72</v>
      </c>
      <c r="D328" s="29">
        <v>0.11509999999999999</v>
      </c>
      <c r="E328" s="29">
        <v>0</v>
      </c>
    </row>
    <row r="329" spans="2:5" s="3" customFormat="1" ht="15">
      <c r="B329" s="28" t="s">
        <v>263</v>
      </c>
      <c r="C329" s="29">
        <v>15</v>
      </c>
      <c r="D329" s="29">
        <v>0</v>
      </c>
      <c r="E329" s="29">
        <v>0</v>
      </c>
    </row>
    <row r="330" spans="2:5" s="3" customFormat="1" ht="15">
      <c r="B330" s="28" t="s">
        <v>264</v>
      </c>
      <c r="C330" s="29">
        <v>16820</v>
      </c>
      <c r="D330" s="29">
        <v>4.4600000000000001E-2</v>
      </c>
      <c r="E330" s="29">
        <v>0</v>
      </c>
    </row>
    <row r="331" spans="2:5" s="3" customFormat="1" ht="15">
      <c r="B331" s="28" t="s">
        <v>265</v>
      </c>
      <c r="C331" s="29">
        <v>12171.26</v>
      </c>
      <c r="D331" s="29">
        <v>3.2199999999999999E-2</v>
      </c>
      <c r="E331" s="29">
        <v>0</v>
      </c>
    </row>
    <row r="332" spans="2:5" s="3" customFormat="1" ht="15">
      <c r="B332" s="28" t="s">
        <v>266</v>
      </c>
      <c r="C332" s="29">
        <v>164405.78</v>
      </c>
      <c r="D332" s="29">
        <v>0.4355</v>
      </c>
      <c r="E332" s="29">
        <v>0</v>
      </c>
    </row>
    <row r="333" spans="2:5" s="3" customFormat="1" ht="15">
      <c r="B333" s="28" t="s">
        <v>267</v>
      </c>
      <c r="C333" s="29">
        <v>674643.44</v>
      </c>
      <c r="D333" s="29">
        <v>1.7871999999999999</v>
      </c>
      <c r="E333" s="29">
        <v>0</v>
      </c>
    </row>
    <row r="334" spans="2:5" s="3" customFormat="1" ht="15">
      <c r="B334" s="28" t="s">
        <v>268</v>
      </c>
      <c r="C334" s="29">
        <v>9012.16</v>
      </c>
      <c r="D334" s="29">
        <v>2.3900000000000001E-2</v>
      </c>
      <c r="E334" s="29">
        <v>0</v>
      </c>
    </row>
    <row r="335" spans="2:5" s="3" customFormat="1" ht="15">
      <c r="B335" s="28" t="s">
        <v>269</v>
      </c>
      <c r="C335" s="29">
        <v>17295.91</v>
      </c>
      <c r="D335" s="29">
        <v>4.58E-2</v>
      </c>
      <c r="E335" s="29">
        <v>0</v>
      </c>
    </row>
    <row r="336" spans="2:5" s="3" customFormat="1" ht="15">
      <c r="B336" s="28" t="s">
        <v>270</v>
      </c>
      <c r="C336" s="29">
        <v>20692.509999999998</v>
      </c>
      <c r="D336" s="29">
        <v>5.4800000000000001E-2</v>
      </c>
      <c r="E336" s="29">
        <v>0</v>
      </c>
    </row>
    <row r="337" spans="2:7" s="3" customFormat="1" ht="15">
      <c r="B337" s="28" t="s">
        <v>271</v>
      </c>
      <c r="C337" s="29">
        <v>46941.02</v>
      </c>
      <c r="D337" s="29">
        <v>0.12429999999999999</v>
      </c>
      <c r="E337" s="29">
        <v>0</v>
      </c>
    </row>
    <row r="338" spans="2:7" s="3" customFormat="1" ht="15">
      <c r="B338" s="28" t="s">
        <v>272</v>
      </c>
      <c r="C338" s="29">
        <v>28900</v>
      </c>
      <c r="D338" s="29">
        <v>7.6600000000000001E-2</v>
      </c>
      <c r="E338" s="29">
        <v>0</v>
      </c>
    </row>
    <row r="339" spans="2:7" s="3" customFormat="1" ht="15">
      <c r="B339" s="28" t="s">
        <v>273</v>
      </c>
      <c r="C339" s="29">
        <v>9209.52</v>
      </c>
      <c r="D339" s="29">
        <v>2.4400000000000002E-2</v>
      </c>
      <c r="E339" s="29">
        <v>0</v>
      </c>
    </row>
    <row r="340" spans="2:7" s="3" customFormat="1" ht="15">
      <c r="B340" s="28" t="s">
        <v>274</v>
      </c>
      <c r="C340" s="29">
        <v>9687.4</v>
      </c>
      <c r="D340" s="29">
        <v>2.5700000000000001E-2</v>
      </c>
      <c r="E340" s="29">
        <v>0</v>
      </c>
    </row>
    <row r="341" spans="2:7" s="3" customFormat="1" ht="15">
      <c r="B341" s="28" t="s">
        <v>275</v>
      </c>
      <c r="C341" s="29">
        <v>143928.64000000001</v>
      </c>
      <c r="D341" s="29">
        <v>0.38129999999999997</v>
      </c>
      <c r="E341" s="29">
        <v>0</v>
      </c>
    </row>
    <row r="342" spans="2:7" s="3" customFormat="1" ht="15">
      <c r="B342" s="28" t="s">
        <v>276</v>
      </c>
      <c r="C342" s="29">
        <v>621101.39</v>
      </c>
      <c r="D342" s="29">
        <v>1.6453</v>
      </c>
      <c r="E342" s="29">
        <v>0</v>
      </c>
    </row>
    <row r="343" spans="2:7" s="3" customFormat="1" ht="15">
      <c r="B343" s="28" t="s">
        <v>277</v>
      </c>
      <c r="C343" s="29">
        <v>278525</v>
      </c>
      <c r="D343" s="29">
        <v>0.73780000000000001</v>
      </c>
      <c r="E343" s="29">
        <v>0</v>
      </c>
    </row>
    <row r="344" spans="2:7" s="3" customFormat="1" ht="15">
      <c r="B344" s="76"/>
      <c r="C344" s="77"/>
      <c r="D344" s="77"/>
      <c r="E344" s="101"/>
    </row>
    <row r="345" spans="2:7" s="3" customFormat="1" ht="15.75" customHeight="1">
      <c r="B345" s="99"/>
      <c r="C345" s="100">
        <v>37749620.719999999</v>
      </c>
      <c r="D345" s="100">
        <v>100</v>
      </c>
      <c r="E345" s="27"/>
    </row>
    <row r="349" spans="2:7" s="3" customFormat="1">
      <c r="B349" s="18" t="s">
        <v>278</v>
      </c>
    </row>
    <row r="351" spans="2:7" s="3" customFormat="1" ht="28.5" customHeight="1">
      <c r="B351" s="64" t="s">
        <v>279</v>
      </c>
      <c r="C351" s="65" t="s">
        <v>61</v>
      </c>
      <c r="D351" s="79" t="s">
        <v>62</v>
      </c>
      <c r="E351" s="79" t="s">
        <v>280</v>
      </c>
      <c r="F351" s="102" t="s">
        <v>20</v>
      </c>
      <c r="G351" s="65" t="s">
        <v>176</v>
      </c>
    </row>
    <row r="352" spans="2:7" s="3" customFormat="1" ht="15">
      <c r="B352" s="28" t="s">
        <v>281</v>
      </c>
      <c r="C352" s="29">
        <v>8657.77</v>
      </c>
      <c r="D352" s="29">
        <v>8657.77</v>
      </c>
      <c r="E352" s="29">
        <v>0</v>
      </c>
      <c r="F352" s="29">
        <v>0</v>
      </c>
      <c r="G352" s="29">
        <v>0</v>
      </c>
    </row>
    <row r="353" spans="2:7" s="3" customFormat="1" ht="15">
      <c r="B353" s="28" t="s">
        <v>282</v>
      </c>
      <c r="C353" s="29">
        <v>-117756338.12</v>
      </c>
      <c r="D353" s="29">
        <v>-117756338.12</v>
      </c>
      <c r="E353" s="29">
        <v>0</v>
      </c>
      <c r="F353" s="29">
        <v>0</v>
      </c>
      <c r="G353" s="29">
        <v>0</v>
      </c>
    </row>
    <row r="354" spans="2:7" s="3" customFormat="1" ht="15">
      <c r="B354" s="28" t="s">
        <v>283</v>
      </c>
      <c r="C354" s="103">
        <v>0</v>
      </c>
      <c r="D354" s="29">
        <v>-1978097.03</v>
      </c>
      <c r="E354" s="29">
        <v>-1978097.03</v>
      </c>
      <c r="F354" s="29">
        <v>0</v>
      </c>
      <c r="G354" s="29">
        <v>0</v>
      </c>
    </row>
    <row r="355" spans="2:7" s="3" customFormat="1" ht="15">
      <c r="B355" s="28" t="s">
        <v>284</v>
      </c>
      <c r="C355" s="103">
        <v>0</v>
      </c>
      <c r="D355" s="29">
        <v>-214199.43</v>
      </c>
      <c r="E355" s="29">
        <v>-214199.43</v>
      </c>
      <c r="F355" s="29">
        <v>0</v>
      </c>
      <c r="G355" s="29">
        <v>0</v>
      </c>
    </row>
    <row r="356" spans="2:7" s="3" customFormat="1" ht="15">
      <c r="B356" s="28" t="s">
        <v>285</v>
      </c>
      <c r="C356" s="29">
        <v>-748674.13</v>
      </c>
      <c r="D356" s="29">
        <v>0</v>
      </c>
      <c r="E356" s="29">
        <v>748674.13</v>
      </c>
      <c r="F356" s="29">
        <v>0</v>
      </c>
      <c r="G356" s="29">
        <v>0</v>
      </c>
    </row>
    <row r="357" spans="2:7" s="3" customFormat="1" ht="15">
      <c r="B357" s="28" t="s">
        <v>286</v>
      </c>
      <c r="C357" s="29">
        <v>-2286750.89</v>
      </c>
      <c r="D357" s="29">
        <v>0</v>
      </c>
      <c r="E357" s="29">
        <v>2286750.89</v>
      </c>
      <c r="F357" s="29">
        <v>0</v>
      </c>
      <c r="G357" s="29">
        <v>0</v>
      </c>
    </row>
    <row r="358" spans="2:7" s="3" customFormat="1" ht="15">
      <c r="B358" s="28" t="s">
        <v>287</v>
      </c>
      <c r="C358" s="29">
        <v>0</v>
      </c>
      <c r="D358" s="29">
        <v>-185000</v>
      </c>
      <c r="E358" s="29">
        <v>-185000</v>
      </c>
      <c r="F358" s="29">
        <v>0</v>
      </c>
      <c r="G358" s="29">
        <v>0</v>
      </c>
    </row>
    <row r="359" spans="2:7" s="3" customFormat="1" ht="15">
      <c r="B359" s="28" t="s">
        <v>288</v>
      </c>
      <c r="C359" s="29">
        <v>-3831055.09</v>
      </c>
      <c r="D359" s="29">
        <v>-5461247.3399999999</v>
      </c>
      <c r="E359" s="29">
        <v>-1630192.25</v>
      </c>
      <c r="F359" s="29">
        <v>0</v>
      </c>
      <c r="G359" s="29">
        <v>0</v>
      </c>
    </row>
    <row r="360" spans="2:7" s="3" customFormat="1" ht="15">
      <c r="B360" s="28" t="s">
        <v>289</v>
      </c>
      <c r="C360" s="29">
        <v>0</v>
      </c>
      <c r="D360" s="29">
        <v>-472200</v>
      </c>
      <c r="E360" s="29">
        <v>-472200</v>
      </c>
      <c r="F360" s="29">
        <v>0</v>
      </c>
      <c r="G360" s="29">
        <v>0</v>
      </c>
    </row>
    <row r="361" spans="2:7" s="3" customFormat="1" ht="15">
      <c r="B361" s="28" t="s">
        <v>290</v>
      </c>
      <c r="C361" s="29">
        <v>-25000</v>
      </c>
      <c r="D361" s="29">
        <v>-25000</v>
      </c>
      <c r="E361" s="29">
        <v>0</v>
      </c>
      <c r="F361" s="29">
        <v>0</v>
      </c>
      <c r="G361" s="29">
        <v>0</v>
      </c>
    </row>
    <row r="362" spans="2:7" s="3" customFormat="1" ht="15">
      <c r="B362" s="28" t="s">
        <v>291</v>
      </c>
      <c r="C362" s="29">
        <v>-23607791.079999998</v>
      </c>
      <c r="D362" s="29">
        <v>-23607791.079999998</v>
      </c>
      <c r="E362" s="29">
        <v>0</v>
      </c>
      <c r="F362" s="29">
        <v>0</v>
      </c>
      <c r="G362" s="29">
        <v>0</v>
      </c>
    </row>
    <row r="363" spans="2:7" s="3" customFormat="1" ht="15">
      <c r="B363" s="28" t="s">
        <v>292</v>
      </c>
      <c r="C363" s="29">
        <v>-87890726.579999998</v>
      </c>
      <c r="D363" s="29">
        <v>-87890726.579999998</v>
      </c>
      <c r="E363" s="29">
        <v>0</v>
      </c>
      <c r="F363" s="29">
        <v>0</v>
      </c>
      <c r="G363" s="29">
        <v>0</v>
      </c>
    </row>
    <row r="364" spans="2:7" s="3" customFormat="1" ht="15">
      <c r="B364" s="28" t="s">
        <v>293</v>
      </c>
      <c r="C364" s="29">
        <v>-5309672.46</v>
      </c>
      <c r="D364" s="29">
        <v>-5309672.46</v>
      </c>
      <c r="E364" s="29">
        <v>0</v>
      </c>
      <c r="F364" s="29">
        <v>0</v>
      </c>
      <c r="G364" s="29">
        <v>0</v>
      </c>
    </row>
    <row r="365" spans="2:7" s="3" customFormat="1" ht="15">
      <c r="B365" s="28" t="s">
        <v>294</v>
      </c>
      <c r="C365" s="29">
        <v>-46780939.960000001</v>
      </c>
      <c r="D365" s="29">
        <v>-46780939.960000001</v>
      </c>
      <c r="E365" s="29">
        <v>0</v>
      </c>
      <c r="F365" s="29">
        <v>0</v>
      </c>
      <c r="G365" s="29">
        <v>0</v>
      </c>
    </row>
    <row r="366" spans="2:7" s="3" customFormat="1" ht="15">
      <c r="B366" s="28" t="s">
        <v>295</v>
      </c>
      <c r="C366" s="29">
        <v>-20106047.420000002</v>
      </c>
      <c r="D366" s="29">
        <v>-20106047.420000002</v>
      </c>
      <c r="E366" s="29">
        <v>0</v>
      </c>
      <c r="F366" s="29">
        <v>0</v>
      </c>
      <c r="G366" s="29">
        <v>0</v>
      </c>
    </row>
    <row r="367" spans="2:7" s="3" customFormat="1" ht="15">
      <c r="B367" s="28" t="s">
        <v>296</v>
      </c>
      <c r="C367" s="29">
        <v>-31194409.32</v>
      </c>
      <c r="D367" s="29">
        <v>-31194409.32</v>
      </c>
      <c r="E367" s="29">
        <v>0</v>
      </c>
      <c r="F367" s="29">
        <v>0</v>
      </c>
      <c r="G367" s="29">
        <v>0</v>
      </c>
    </row>
    <row r="368" spans="2:7" s="3" customFormat="1" ht="15">
      <c r="B368" s="28" t="s">
        <v>297</v>
      </c>
      <c r="C368" s="29">
        <v>-65829761.420000002</v>
      </c>
      <c r="D368" s="29">
        <v>-66578435.549999997</v>
      </c>
      <c r="E368" s="29">
        <v>-748674.13</v>
      </c>
      <c r="F368" s="29">
        <v>0</v>
      </c>
      <c r="G368" s="29">
        <v>0</v>
      </c>
    </row>
    <row r="369" spans="2:7" s="3" customFormat="1" ht="15">
      <c r="B369" s="28" t="s">
        <v>298</v>
      </c>
      <c r="C369" s="29">
        <v>-41388267.960000001</v>
      </c>
      <c r="D369" s="29">
        <v>-43675018.850000001</v>
      </c>
      <c r="E369" s="29">
        <v>-2286750.89</v>
      </c>
      <c r="F369" s="29">
        <v>0</v>
      </c>
      <c r="G369" s="29">
        <v>0</v>
      </c>
    </row>
    <row r="370" spans="2:7" s="3" customFormat="1" ht="15">
      <c r="B370" s="28" t="s">
        <v>299</v>
      </c>
      <c r="C370" s="29">
        <v>-1203187.78</v>
      </c>
      <c r="D370" s="29">
        <v>-1203187.78</v>
      </c>
      <c r="E370" s="29">
        <v>0</v>
      </c>
      <c r="F370" s="29">
        <v>0</v>
      </c>
      <c r="G370" s="29">
        <v>0</v>
      </c>
    </row>
    <row r="371" spans="2:7" s="3" customFormat="1" ht="15">
      <c r="B371" s="28" t="s">
        <v>300</v>
      </c>
      <c r="C371" s="29">
        <v>-862914.22</v>
      </c>
      <c r="D371" s="29">
        <v>-862914.22</v>
      </c>
      <c r="E371" s="29">
        <v>0</v>
      </c>
      <c r="F371" s="29">
        <v>0</v>
      </c>
      <c r="G371" s="29">
        <v>0</v>
      </c>
    </row>
    <row r="372" spans="2:7" s="3" customFormat="1" ht="15">
      <c r="B372" s="28" t="s">
        <v>301</v>
      </c>
      <c r="C372" s="29">
        <v>-178652.1</v>
      </c>
      <c r="D372" s="29">
        <v>-178652.1</v>
      </c>
      <c r="E372" s="29">
        <v>0</v>
      </c>
      <c r="F372" s="29">
        <v>0</v>
      </c>
      <c r="G372" s="29">
        <v>0</v>
      </c>
    </row>
    <row r="373" spans="2:7" s="3" customFormat="1" ht="15">
      <c r="B373" s="28" t="s">
        <v>302</v>
      </c>
      <c r="C373" s="29">
        <v>-3364</v>
      </c>
      <c r="D373" s="29">
        <v>-3364</v>
      </c>
      <c r="E373" s="29">
        <v>0</v>
      </c>
      <c r="F373" s="29">
        <v>0</v>
      </c>
      <c r="G373" s="29">
        <v>0</v>
      </c>
    </row>
    <row r="374" spans="2:7" s="3" customFormat="1" ht="19.5" customHeight="1">
      <c r="B374" s="99"/>
      <c r="C374" s="27">
        <v>-448994894.75999999</v>
      </c>
      <c r="D374" s="27">
        <v>-453474583.47000003</v>
      </c>
      <c r="E374" s="27">
        <v>-4479688.71</v>
      </c>
      <c r="F374" s="104"/>
      <c r="G374" s="105"/>
    </row>
    <row r="376" spans="2:7" s="3" customFormat="1">
      <c r="B376" s="106"/>
      <c r="C376" s="106"/>
      <c r="D376" s="106"/>
      <c r="E376" s="106"/>
      <c r="F376" s="106"/>
    </row>
    <row r="377" spans="2:7" s="3" customFormat="1" ht="27" customHeight="1">
      <c r="B377" s="81" t="s">
        <v>303</v>
      </c>
      <c r="C377" s="82" t="s">
        <v>61</v>
      </c>
      <c r="D377" s="27" t="s">
        <v>62</v>
      </c>
      <c r="E377" s="27" t="s">
        <v>280</v>
      </c>
      <c r="F377" s="107" t="s">
        <v>176</v>
      </c>
    </row>
    <row r="378" spans="2:7" s="3" customFormat="1" ht="15">
      <c r="B378" s="28" t="s">
        <v>304</v>
      </c>
      <c r="C378" s="29">
        <v>7398654.3200000003</v>
      </c>
      <c r="D378" s="29">
        <v>-17919710.77</v>
      </c>
      <c r="E378" s="29">
        <v>-25318365.09</v>
      </c>
      <c r="F378" s="29">
        <v>0</v>
      </c>
    </row>
    <row r="379" spans="2:7" s="3" customFormat="1" ht="15">
      <c r="B379" s="28" t="s">
        <v>305</v>
      </c>
      <c r="C379" s="29">
        <v>-2232.36</v>
      </c>
      <c r="D379" s="29">
        <v>-2232.36</v>
      </c>
      <c r="E379" s="29">
        <v>0</v>
      </c>
      <c r="F379" s="29">
        <v>0</v>
      </c>
    </row>
    <row r="380" spans="2:7" s="3" customFormat="1" ht="15">
      <c r="B380" s="28" t="s">
        <v>306</v>
      </c>
      <c r="C380" s="29">
        <v>5906463.0199999996</v>
      </c>
      <c r="D380" s="29">
        <v>5906463.0199999996</v>
      </c>
      <c r="E380" s="29">
        <v>0</v>
      </c>
      <c r="F380" s="29">
        <v>0</v>
      </c>
    </row>
    <row r="381" spans="2:7" s="3" customFormat="1" ht="15">
      <c r="B381" s="28" t="s">
        <v>307</v>
      </c>
      <c r="C381" s="29">
        <v>3420830.03</v>
      </c>
      <c r="D381" s="29">
        <v>3420830.03</v>
      </c>
      <c r="E381" s="29">
        <v>0</v>
      </c>
      <c r="F381" s="29">
        <v>0</v>
      </c>
    </row>
    <row r="382" spans="2:7" s="3" customFormat="1" ht="15">
      <c r="B382" s="28" t="s">
        <v>308</v>
      </c>
      <c r="C382" s="29">
        <v>3551245.05</v>
      </c>
      <c r="D382" s="29">
        <v>3551245.05</v>
      </c>
      <c r="E382" s="29">
        <v>0</v>
      </c>
      <c r="F382" s="29">
        <v>0</v>
      </c>
    </row>
    <row r="383" spans="2:7" s="3" customFormat="1" ht="15">
      <c r="B383" s="28" t="s">
        <v>309</v>
      </c>
      <c r="C383" s="29">
        <v>3010412.17</v>
      </c>
      <c r="D383" s="29">
        <v>3010412.17</v>
      </c>
      <c r="E383" s="29">
        <v>0</v>
      </c>
      <c r="F383" s="29">
        <v>0</v>
      </c>
    </row>
    <row r="384" spans="2:7" s="3" customFormat="1" ht="15">
      <c r="B384" s="28" t="s">
        <v>310</v>
      </c>
      <c r="C384" s="29">
        <v>3083863.41</v>
      </c>
      <c r="D384" s="29">
        <v>3083863.41</v>
      </c>
      <c r="E384" s="29">
        <v>0</v>
      </c>
      <c r="F384" s="29">
        <v>0</v>
      </c>
    </row>
    <row r="385" spans="2:6" s="3" customFormat="1" ht="15">
      <c r="B385" s="28" t="s">
        <v>311</v>
      </c>
      <c r="C385" s="29">
        <v>3918317.38</v>
      </c>
      <c r="D385" s="29">
        <v>3918317.38</v>
      </c>
      <c r="E385" s="29">
        <v>0</v>
      </c>
      <c r="F385" s="29">
        <v>0</v>
      </c>
    </row>
    <row r="386" spans="2:6" s="3" customFormat="1" ht="15">
      <c r="B386" s="28" t="s">
        <v>312</v>
      </c>
      <c r="C386" s="29">
        <v>8190672.5599999996</v>
      </c>
      <c r="D386" s="29">
        <v>8190672.5599999996</v>
      </c>
      <c r="E386" s="29">
        <v>0</v>
      </c>
      <c r="F386" s="29">
        <v>0</v>
      </c>
    </row>
    <row r="387" spans="2:6" s="3" customFormat="1" ht="15">
      <c r="B387" s="28" t="s">
        <v>313</v>
      </c>
      <c r="C387" s="29">
        <v>16471067.77</v>
      </c>
      <c r="D387" s="29">
        <v>16471067.77</v>
      </c>
      <c r="E387" s="29">
        <v>0</v>
      </c>
      <c r="F387" s="29">
        <v>0</v>
      </c>
    </row>
    <row r="388" spans="2:6" s="3" customFormat="1" ht="15">
      <c r="B388" s="28" t="s">
        <v>314</v>
      </c>
      <c r="C388" s="29">
        <v>23811996.640000001</v>
      </c>
      <c r="D388" s="29">
        <v>23811996.640000001</v>
      </c>
      <c r="E388" s="29">
        <v>0</v>
      </c>
      <c r="F388" s="29">
        <v>0</v>
      </c>
    </row>
    <row r="389" spans="2:6" s="3" customFormat="1" ht="15">
      <c r="B389" s="28" t="s">
        <v>315</v>
      </c>
      <c r="C389" s="29">
        <v>18322758.530000001</v>
      </c>
      <c r="D389" s="29">
        <v>18322758.530000001</v>
      </c>
      <c r="E389" s="29">
        <v>0</v>
      </c>
      <c r="F389" s="29">
        <v>0</v>
      </c>
    </row>
    <row r="390" spans="2:6" s="3" customFormat="1" ht="15">
      <c r="B390" s="28" t="s">
        <v>316</v>
      </c>
      <c r="C390" s="29">
        <v>11437507.779999999</v>
      </c>
      <c r="D390" s="29">
        <v>11437507.779999999</v>
      </c>
      <c r="E390" s="29">
        <v>0</v>
      </c>
      <c r="F390" s="29">
        <v>0</v>
      </c>
    </row>
    <row r="391" spans="2:6" s="3" customFormat="1" ht="15">
      <c r="B391" s="28" t="s">
        <v>317</v>
      </c>
      <c r="C391" s="29">
        <v>11325261.26</v>
      </c>
      <c r="D391" s="29">
        <v>11325261.26</v>
      </c>
      <c r="E391" s="29">
        <v>0</v>
      </c>
      <c r="F391" s="29">
        <v>0</v>
      </c>
    </row>
    <row r="392" spans="2:6" s="3" customFormat="1" ht="15">
      <c r="B392" s="28" t="s">
        <v>318</v>
      </c>
      <c r="C392" s="29">
        <v>89088196.530000001</v>
      </c>
      <c r="D392" s="29">
        <v>89088196.530000001</v>
      </c>
      <c r="E392" s="29">
        <v>0</v>
      </c>
      <c r="F392" s="29">
        <v>0</v>
      </c>
    </row>
    <row r="393" spans="2:6" s="3" customFormat="1" ht="15">
      <c r="B393" s="28" t="s">
        <v>319</v>
      </c>
      <c r="C393" s="29">
        <v>17846859.84</v>
      </c>
      <c r="D393" s="29">
        <v>17846859.84</v>
      </c>
      <c r="E393" s="29">
        <v>0</v>
      </c>
      <c r="F393" s="29">
        <v>0</v>
      </c>
    </row>
    <row r="394" spans="2:6" s="3" customFormat="1" ht="15">
      <c r="B394" s="28" t="s">
        <v>320</v>
      </c>
      <c r="C394" s="29">
        <v>14083867.720000001</v>
      </c>
      <c r="D394" s="29">
        <v>14083867.720000001</v>
      </c>
      <c r="E394" s="29">
        <v>0</v>
      </c>
      <c r="F394" s="29">
        <v>0</v>
      </c>
    </row>
    <row r="395" spans="2:6" s="3" customFormat="1" ht="15">
      <c r="B395" s="28" t="s">
        <v>321</v>
      </c>
      <c r="C395" s="29">
        <v>17122385.420000002</v>
      </c>
      <c r="D395" s="29">
        <v>17122385.420000002</v>
      </c>
      <c r="E395" s="29">
        <v>0</v>
      </c>
      <c r="F395" s="29">
        <v>0</v>
      </c>
    </row>
    <row r="396" spans="2:6" s="3" customFormat="1" ht="15">
      <c r="B396" s="28" t="s">
        <v>322</v>
      </c>
      <c r="C396" s="29">
        <v>0</v>
      </c>
      <c r="D396" s="29">
        <v>12362146.08</v>
      </c>
      <c r="E396" s="29">
        <v>12362146.08</v>
      </c>
      <c r="F396" s="29">
        <v>0</v>
      </c>
    </row>
    <row r="397" spans="2:6" s="3" customFormat="1" ht="15">
      <c r="B397" s="28" t="s">
        <v>323</v>
      </c>
      <c r="C397" s="29">
        <v>-24601460.039999999</v>
      </c>
      <c r="D397" s="29">
        <v>-25877531.57</v>
      </c>
      <c r="E397" s="29">
        <v>-1276071.53</v>
      </c>
      <c r="F397" s="29">
        <v>0</v>
      </c>
    </row>
    <row r="398" spans="2:6" s="3" customFormat="1" ht="15">
      <c r="B398" s="28" t="s">
        <v>324</v>
      </c>
      <c r="C398" s="29">
        <v>-65406108.700000003</v>
      </c>
      <c r="D398" s="29">
        <v>-68251222.170000002</v>
      </c>
      <c r="E398" s="29">
        <v>-2845113.47</v>
      </c>
      <c r="F398" s="29">
        <v>0</v>
      </c>
    </row>
    <row r="399" spans="2:6" s="3" customFormat="1" ht="15">
      <c r="B399" s="28" t="s">
        <v>325</v>
      </c>
      <c r="C399" s="29">
        <v>-94093174.349999994</v>
      </c>
      <c r="D399" s="29">
        <v>-94093174.349999994</v>
      </c>
      <c r="E399" s="29">
        <v>0</v>
      </c>
      <c r="F399" s="29">
        <v>0</v>
      </c>
    </row>
    <row r="400" spans="2:6" s="3" customFormat="1" ht="15">
      <c r="B400" s="28" t="s">
        <v>326</v>
      </c>
      <c r="C400" s="29">
        <v>-43213391.490000002</v>
      </c>
      <c r="D400" s="29">
        <v>-43213391.490000002</v>
      </c>
      <c r="E400" s="29">
        <v>0</v>
      </c>
      <c r="F400" s="29">
        <v>0</v>
      </c>
    </row>
    <row r="401" spans="1:6" s="3" customFormat="1" ht="15">
      <c r="B401" s="28" t="s">
        <v>327</v>
      </c>
      <c r="C401" s="29">
        <v>-9062.76</v>
      </c>
      <c r="D401" s="29">
        <v>-9062.76</v>
      </c>
      <c r="E401" s="29">
        <v>0</v>
      </c>
      <c r="F401" s="29">
        <v>0</v>
      </c>
    </row>
    <row r="402" spans="1:6" s="3" customFormat="1" ht="15">
      <c r="B402" s="28" t="s">
        <v>328</v>
      </c>
      <c r="C402" s="29">
        <v>-3025454.4</v>
      </c>
      <c r="D402" s="29">
        <v>-3025454.4</v>
      </c>
      <c r="E402" s="29">
        <v>0</v>
      </c>
      <c r="F402" s="29">
        <v>0</v>
      </c>
    </row>
    <row r="403" spans="1:6" s="3" customFormat="1" ht="15">
      <c r="B403" s="28" t="s">
        <v>329</v>
      </c>
      <c r="C403" s="29">
        <v>-4512503.2300000004</v>
      </c>
      <c r="D403" s="29">
        <v>-4512503.2300000004</v>
      </c>
      <c r="E403" s="29">
        <v>0</v>
      </c>
      <c r="F403" s="29">
        <v>0</v>
      </c>
    </row>
    <row r="404" spans="1:6" s="3" customFormat="1" ht="15">
      <c r="B404" s="28" t="s">
        <v>330</v>
      </c>
      <c r="C404" s="29">
        <v>-2626221.92</v>
      </c>
      <c r="D404" s="29">
        <v>-2626221.92</v>
      </c>
      <c r="E404" s="29">
        <v>0</v>
      </c>
      <c r="F404" s="29">
        <v>0</v>
      </c>
    </row>
    <row r="405" spans="1:6" s="3" customFormat="1" ht="15">
      <c r="B405" s="28" t="s">
        <v>331</v>
      </c>
      <c r="C405" s="29">
        <v>-570728.69999999995</v>
      </c>
      <c r="D405" s="29">
        <v>-570728.69999999995</v>
      </c>
      <c r="E405" s="29">
        <v>0</v>
      </c>
      <c r="F405" s="29">
        <v>0</v>
      </c>
    </row>
    <row r="406" spans="1:6" s="3" customFormat="1" ht="15">
      <c r="B406" s="28" t="s">
        <v>332</v>
      </c>
      <c r="C406" s="29">
        <v>0</v>
      </c>
      <c r="D406" s="29">
        <v>-411246.91</v>
      </c>
      <c r="E406" s="29">
        <v>-411246.91</v>
      </c>
      <c r="F406" s="29">
        <v>0</v>
      </c>
    </row>
    <row r="407" spans="1:6" s="3" customFormat="1" ht="15">
      <c r="B407" s="28" t="s">
        <v>333</v>
      </c>
      <c r="C407" s="29">
        <v>-300000</v>
      </c>
      <c r="D407" s="29">
        <v>-300000</v>
      </c>
      <c r="E407" s="29">
        <v>0</v>
      </c>
      <c r="F407" s="29">
        <v>0</v>
      </c>
    </row>
    <row r="408" spans="1:6" s="3" customFormat="1" ht="20.25" customHeight="1">
      <c r="A408" s="1"/>
      <c r="B408" s="28" t="s">
        <v>334</v>
      </c>
      <c r="C408" s="29">
        <v>-1903241.88</v>
      </c>
      <c r="D408" s="29">
        <v>-1903241.88</v>
      </c>
      <c r="E408" s="29">
        <v>0</v>
      </c>
      <c r="F408" s="29">
        <v>0</v>
      </c>
    </row>
    <row r="409" spans="1:6" s="3" customFormat="1" ht="15">
      <c r="B409" s="37" t="s">
        <v>335</v>
      </c>
      <c r="C409" s="38">
        <v>10328125.279999999</v>
      </c>
      <c r="D409" s="38">
        <v>18157839.449999999</v>
      </c>
      <c r="E409" s="38">
        <v>7829714.1699999999</v>
      </c>
      <c r="F409" s="38">
        <v>0</v>
      </c>
    </row>
    <row r="410" spans="1:6" s="3" customFormat="1" ht="15">
      <c r="B410" s="108" t="s">
        <v>336</v>
      </c>
      <c r="C410" s="100">
        <v>17726779.600000001</v>
      </c>
      <c r="D410" s="100">
        <v>238128.68</v>
      </c>
      <c r="E410" s="100">
        <v>-17488650.920000002</v>
      </c>
      <c r="F410" s="109"/>
    </row>
    <row r="412" spans="1:6" s="3" customFormat="1">
      <c r="B412" s="18" t="s">
        <v>337</v>
      </c>
    </row>
    <row r="414" spans="1:6" s="3" customFormat="1" ht="30.75" customHeight="1">
      <c r="B414" s="81" t="s">
        <v>338</v>
      </c>
      <c r="C414" s="82" t="s">
        <v>61</v>
      </c>
      <c r="D414" s="27" t="s">
        <v>62</v>
      </c>
      <c r="E414" s="27" t="s">
        <v>63</v>
      </c>
    </row>
    <row r="415" spans="1:6" s="3" customFormat="1" ht="15">
      <c r="B415" s="28" t="s">
        <v>339</v>
      </c>
      <c r="C415" s="29">
        <v>3633115.94</v>
      </c>
      <c r="D415" s="29">
        <v>3646720.74</v>
      </c>
      <c r="E415" s="29">
        <v>13604.8</v>
      </c>
    </row>
    <row r="416" spans="1:6" s="3" customFormat="1" ht="15">
      <c r="B416" s="28" t="s">
        <v>340</v>
      </c>
      <c r="C416" s="29">
        <v>336822.85</v>
      </c>
      <c r="D416" s="29">
        <v>336822.85</v>
      </c>
      <c r="E416" s="29">
        <v>0</v>
      </c>
    </row>
    <row r="417" spans="2:5" s="3" customFormat="1" ht="15">
      <c r="B417" s="28" t="s">
        <v>341</v>
      </c>
      <c r="C417" s="29">
        <v>989.58</v>
      </c>
      <c r="D417" s="29">
        <v>989.58</v>
      </c>
      <c r="E417" s="29">
        <v>0</v>
      </c>
    </row>
    <row r="418" spans="2:5" s="3" customFormat="1" ht="15">
      <c r="B418" s="28" t="s">
        <v>342</v>
      </c>
      <c r="C418" s="103">
        <v>0</v>
      </c>
      <c r="D418" s="29">
        <v>670626.12</v>
      </c>
      <c r="E418" s="29">
        <v>670626.12</v>
      </c>
    </row>
    <row r="419" spans="2:5" s="3" customFormat="1" ht="15">
      <c r="B419" s="28" t="s">
        <v>343</v>
      </c>
      <c r="C419" s="29">
        <v>7178720.7400000002</v>
      </c>
      <c r="D419" s="29">
        <v>426987.64</v>
      </c>
      <c r="E419" s="29">
        <v>-6751733.0999999996</v>
      </c>
    </row>
    <row r="420" spans="2:5" s="3" customFormat="1" ht="15">
      <c r="B420" s="28" t="s">
        <v>344</v>
      </c>
      <c r="C420" s="29">
        <v>124481.63</v>
      </c>
      <c r="D420" s="29">
        <v>393103.98</v>
      </c>
      <c r="E420" s="29">
        <v>268622.34999999998</v>
      </c>
    </row>
    <row r="421" spans="2:5" s="3" customFormat="1" ht="15">
      <c r="B421" s="28" t="s">
        <v>345</v>
      </c>
      <c r="C421" s="29">
        <v>1254.92</v>
      </c>
      <c r="D421" s="29">
        <v>1254.92</v>
      </c>
      <c r="E421" s="29">
        <v>0</v>
      </c>
    </row>
    <row r="422" spans="2:5" s="3" customFormat="1" ht="15">
      <c r="B422" s="28" t="s">
        <v>346</v>
      </c>
      <c r="C422" s="29">
        <v>172555.78</v>
      </c>
      <c r="D422" s="29">
        <v>172561.54</v>
      </c>
      <c r="E422" s="29">
        <v>5.76</v>
      </c>
    </row>
    <row r="423" spans="2:5" s="3" customFormat="1" ht="15">
      <c r="B423" s="28" t="s">
        <v>347</v>
      </c>
      <c r="C423" s="29">
        <v>35010.160000000003</v>
      </c>
      <c r="D423" s="29">
        <v>35011.32</v>
      </c>
      <c r="E423" s="29">
        <v>1.1599999999999999</v>
      </c>
    </row>
    <row r="424" spans="2:5" s="3" customFormat="1" ht="15">
      <c r="B424" s="28" t="s">
        <v>348</v>
      </c>
      <c r="C424" s="29">
        <v>293528.90999999997</v>
      </c>
      <c r="D424" s="29">
        <v>293538.7</v>
      </c>
      <c r="E424" s="29">
        <v>9.7899999999999991</v>
      </c>
    </row>
    <row r="425" spans="2:5" s="3" customFormat="1" ht="15">
      <c r="B425" s="28" t="s">
        <v>349</v>
      </c>
      <c r="C425" s="29">
        <v>56135.75</v>
      </c>
      <c r="D425" s="29">
        <v>56137.62</v>
      </c>
      <c r="E425" s="29">
        <v>1.87</v>
      </c>
    </row>
    <row r="426" spans="2:5" s="3" customFormat="1" ht="15">
      <c r="B426" s="28" t="s">
        <v>350</v>
      </c>
      <c r="C426" s="29">
        <v>1.06</v>
      </c>
      <c r="D426" s="29">
        <v>1.06</v>
      </c>
      <c r="E426" s="29">
        <v>0</v>
      </c>
    </row>
    <row r="427" spans="2:5" s="3" customFormat="1" ht="15">
      <c r="B427" s="28" t="s">
        <v>351</v>
      </c>
      <c r="C427" s="29">
        <v>480264.57</v>
      </c>
      <c r="D427" s="29">
        <v>480280.59</v>
      </c>
      <c r="E427" s="29">
        <v>16.02</v>
      </c>
    </row>
    <row r="428" spans="2:5" s="3" customFormat="1" ht="15">
      <c r="B428" s="28" t="s">
        <v>352</v>
      </c>
      <c r="C428" s="29">
        <v>0.54</v>
      </c>
      <c r="D428" s="29">
        <v>0.54</v>
      </c>
      <c r="E428" s="29">
        <v>0</v>
      </c>
    </row>
    <row r="429" spans="2:5" s="3" customFormat="1" ht="15">
      <c r="B429" s="28" t="s">
        <v>353</v>
      </c>
      <c r="C429" s="29">
        <v>265027.55</v>
      </c>
      <c r="D429" s="29">
        <v>265036.38</v>
      </c>
      <c r="E429" s="29">
        <v>8.83</v>
      </c>
    </row>
    <row r="430" spans="2:5" s="3" customFormat="1" ht="15">
      <c r="B430" s="28" t="s">
        <v>354</v>
      </c>
      <c r="C430" s="29">
        <v>584000.86</v>
      </c>
      <c r="D430" s="29">
        <v>584020.32999999996</v>
      </c>
      <c r="E430" s="29">
        <v>19.47</v>
      </c>
    </row>
    <row r="431" spans="2:5" s="3" customFormat="1" ht="15">
      <c r="B431" s="28" t="s">
        <v>355</v>
      </c>
      <c r="C431" s="29">
        <v>6331859.1900000004</v>
      </c>
      <c r="D431" s="29">
        <v>5610466.3200000003</v>
      </c>
      <c r="E431" s="29">
        <v>-721392.87</v>
      </c>
    </row>
    <row r="432" spans="2:5" s="3" customFormat="1" ht="15">
      <c r="B432" s="28" t="s">
        <v>356</v>
      </c>
      <c r="C432" s="29">
        <v>186829.65</v>
      </c>
      <c r="D432" s="29">
        <v>1346.08</v>
      </c>
      <c r="E432" s="29">
        <v>-185483.57</v>
      </c>
    </row>
    <row r="433" spans="2:5" s="3" customFormat="1" ht="15">
      <c r="B433" s="28" t="s">
        <v>357</v>
      </c>
      <c r="C433" s="29">
        <v>211352.21</v>
      </c>
      <c r="D433" s="29">
        <v>211359.28</v>
      </c>
      <c r="E433" s="29">
        <v>7.07</v>
      </c>
    </row>
    <row r="434" spans="2:5" s="3" customFormat="1" ht="15">
      <c r="B434" s="28" t="s">
        <v>358</v>
      </c>
      <c r="C434" s="29">
        <v>699262.41</v>
      </c>
      <c r="D434" s="29">
        <v>699285.72</v>
      </c>
      <c r="E434" s="29">
        <v>23.31</v>
      </c>
    </row>
    <row r="435" spans="2:5" s="3" customFormat="1" ht="15">
      <c r="B435" s="28" t="s">
        <v>359</v>
      </c>
      <c r="C435" s="29">
        <v>377557.86</v>
      </c>
      <c r="D435" s="29">
        <v>377570.45</v>
      </c>
      <c r="E435" s="29">
        <v>12.59</v>
      </c>
    </row>
    <row r="436" spans="2:5" s="3" customFormat="1" ht="15">
      <c r="B436" s="28" t="s">
        <v>360</v>
      </c>
      <c r="C436" s="29">
        <v>8534037.5800000001</v>
      </c>
      <c r="D436" s="29">
        <v>13256112.83</v>
      </c>
      <c r="E436" s="29">
        <v>4722075.25</v>
      </c>
    </row>
    <row r="437" spans="2:5" s="3" customFormat="1" ht="15">
      <c r="B437" s="28" t="s">
        <v>361</v>
      </c>
      <c r="C437" s="29">
        <v>489941.21</v>
      </c>
      <c r="D437" s="29">
        <v>-77909.539999999994</v>
      </c>
      <c r="E437" s="29">
        <v>-567850.75</v>
      </c>
    </row>
    <row r="438" spans="2:5" s="3" customFormat="1" ht="15">
      <c r="B438" s="28" t="s">
        <v>362</v>
      </c>
      <c r="C438" s="29">
        <v>25146.59</v>
      </c>
      <c r="D438" s="29">
        <v>25146.59</v>
      </c>
      <c r="E438" s="29">
        <v>0</v>
      </c>
    </row>
    <row r="439" spans="2:5" s="3" customFormat="1" ht="15">
      <c r="B439" s="28" t="s">
        <v>363</v>
      </c>
      <c r="C439" s="29">
        <v>9103861.8800000008</v>
      </c>
      <c r="D439" s="29">
        <v>5033.6099999999997</v>
      </c>
      <c r="E439" s="29">
        <v>-9098828.2699999996</v>
      </c>
    </row>
    <row r="440" spans="2:5" s="3" customFormat="1" ht="15">
      <c r="B440" s="28" t="s">
        <v>364</v>
      </c>
      <c r="C440" s="29">
        <v>1500753.83</v>
      </c>
      <c r="D440" s="29">
        <v>1500753.83</v>
      </c>
      <c r="E440" s="29">
        <v>0</v>
      </c>
    </row>
    <row r="441" spans="2:5" s="3" customFormat="1" ht="15">
      <c r="B441" s="28" t="s">
        <v>365</v>
      </c>
      <c r="C441" s="29">
        <v>320719.42</v>
      </c>
      <c r="D441" s="29">
        <v>59912</v>
      </c>
      <c r="E441" s="29">
        <v>-260807.42</v>
      </c>
    </row>
    <row r="442" spans="2:5" s="3" customFormat="1" ht="15">
      <c r="B442" s="28" t="s">
        <v>366</v>
      </c>
      <c r="C442" s="29">
        <v>1672542.87</v>
      </c>
      <c r="D442" s="29">
        <v>127689.54</v>
      </c>
      <c r="E442" s="29">
        <v>-1544853.33</v>
      </c>
    </row>
    <row r="443" spans="2:5" s="3" customFormat="1" ht="15">
      <c r="B443" s="28" t="s">
        <v>367</v>
      </c>
      <c r="C443" s="29">
        <v>345208.51</v>
      </c>
      <c r="D443" s="29">
        <v>282746.51</v>
      </c>
      <c r="E443" s="29">
        <v>-62462</v>
      </c>
    </row>
    <row r="444" spans="2:5" s="3" customFormat="1" ht="15">
      <c r="B444" s="28" t="s">
        <v>368</v>
      </c>
      <c r="C444" s="29">
        <v>11618.78</v>
      </c>
      <c r="D444" s="29">
        <v>11618.78</v>
      </c>
      <c r="E444" s="29">
        <v>0</v>
      </c>
    </row>
    <row r="445" spans="2:5" s="3" customFormat="1" ht="15">
      <c r="B445" s="28" t="s">
        <v>369</v>
      </c>
      <c r="C445" s="29">
        <v>176858.59</v>
      </c>
      <c r="D445" s="29">
        <v>176858.59</v>
      </c>
      <c r="E445" s="29">
        <v>0</v>
      </c>
    </row>
    <row r="446" spans="2:5" s="3" customFormat="1" ht="15">
      <c r="B446" s="28" t="s">
        <v>370</v>
      </c>
      <c r="C446" s="29">
        <v>150000</v>
      </c>
      <c r="D446" s="29">
        <v>0</v>
      </c>
      <c r="E446" s="29">
        <v>-150000</v>
      </c>
    </row>
    <row r="447" spans="2:5" s="3" customFormat="1" ht="15">
      <c r="B447" s="28" t="s">
        <v>371</v>
      </c>
      <c r="C447" s="29">
        <v>10846.22</v>
      </c>
      <c r="D447" s="29">
        <v>10846.22</v>
      </c>
      <c r="E447" s="29">
        <v>0</v>
      </c>
    </row>
    <row r="448" spans="2:5" s="3" customFormat="1" ht="15">
      <c r="B448" s="28" t="s">
        <v>372</v>
      </c>
      <c r="C448" s="29">
        <v>-1761656.2</v>
      </c>
      <c r="D448" s="29">
        <v>-1761656.2</v>
      </c>
      <c r="E448" s="29">
        <v>0</v>
      </c>
    </row>
    <row r="449" spans="2:7" s="3" customFormat="1" ht="15">
      <c r="B449" s="28" t="s">
        <v>373</v>
      </c>
      <c r="C449" s="29">
        <v>20763.650000000001</v>
      </c>
      <c r="D449" s="29">
        <v>20763.650000000001</v>
      </c>
      <c r="E449" s="29">
        <v>0</v>
      </c>
    </row>
    <row r="450" spans="2:7" s="3" customFormat="1" ht="15">
      <c r="B450" s="28" t="s">
        <v>374</v>
      </c>
      <c r="C450" s="29">
        <v>-667.9</v>
      </c>
      <c r="D450" s="29">
        <v>-667.9</v>
      </c>
      <c r="E450" s="29">
        <v>0</v>
      </c>
    </row>
    <row r="451" spans="2:7" s="3" customFormat="1" ht="15">
      <c r="B451" s="28" t="s">
        <v>375</v>
      </c>
      <c r="C451" s="29">
        <v>211073.13</v>
      </c>
      <c r="D451" s="29">
        <v>104071.06</v>
      </c>
      <c r="E451" s="29">
        <v>-107002.07</v>
      </c>
    </row>
    <row r="452" spans="2:7" s="3" customFormat="1" ht="15">
      <c r="B452" s="28" t="s">
        <v>376</v>
      </c>
      <c r="C452" s="29">
        <v>41779820.32</v>
      </c>
      <c r="D452" s="29">
        <v>28004441.329999998</v>
      </c>
      <c r="E452" s="29">
        <v>-13775378.99</v>
      </c>
    </row>
    <row r="453" spans="2:7" s="3" customFormat="1" ht="15">
      <c r="B453" s="28" t="s">
        <v>22</v>
      </c>
      <c r="C453" s="29">
        <v>4994052.88</v>
      </c>
      <c r="D453" s="29">
        <v>6343808.0899999999</v>
      </c>
      <c r="E453" s="29">
        <v>1349755.21</v>
      </c>
    </row>
    <row r="454" spans="2:7" s="3" customFormat="1" ht="15">
      <c r="B454" s="28" t="s">
        <v>23</v>
      </c>
      <c r="C454" s="103">
        <v>0</v>
      </c>
      <c r="D454" s="29">
        <v>9178094.9600000009</v>
      </c>
      <c r="E454" s="29">
        <v>9178094.9600000009</v>
      </c>
    </row>
    <row r="455" spans="2:7" s="3" customFormat="1" ht="15">
      <c r="B455" s="28" t="s">
        <v>377</v>
      </c>
      <c r="C455" s="29">
        <v>4994052.88</v>
      </c>
      <c r="D455" s="29">
        <v>15521903.050000001</v>
      </c>
      <c r="E455" s="29">
        <v>10527850.17</v>
      </c>
    </row>
    <row r="456" spans="2:7" s="3" customFormat="1">
      <c r="B456" s="110" t="s">
        <v>378</v>
      </c>
      <c r="C456" s="100">
        <v>46773873.200000003</v>
      </c>
      <c r="D456" s="100">
        <v>43526344.380000003</v>
      </c>
      <c r="E456" s="100">
        <v>-3247528.82</v>
      </c>
    </row>
    <row r="458" spans="2:7" s="3" customFormat="1" ht="24" customHeight="1">
      <c r="B458" s="81" t="s">
        <v>379</v>
      </c>
      <c r="C458" s="82" t="s">
        <v>63</v>
      </c>
      <c r="D458" s="27" t="s">
        <v>380</v>
      </c>
      <c r="E458" s="1"/>
    </row>
    <row r="459" spans="2:7" s="3" customFormat="1" ht="15">
      <c r="B459" s="28" t="s">
        <v>381</v>
      </c>
      <c r="C459" s="29">
        <v>2420645.81</v>
      </c>
      <c r="D459" s="29">
        <v>0</v>
      </c>
      <c r="E459" s="48"/>
    </row>
    <row r="460" spans="2:7" s="3" customFormat="1" ht="15">
      <c r="B460" s="28" t="s">
        <v>382</v>
      </c>
      <c r="C460" s="29">
        <v>2420645.81</v>
      </c>
      <c r="D460" s="29">
        <v>0</v>
      </c>
      <c r="E460" s="48"/>
    </row>
    <row r="461" spans="2:7" s="3" customFormat="1" ht="15">
      <c r="B461" s="28" t="s">
        <v>383</v>
      </c>
      <c r="C461" s="29">
        <v>-16843.599999999999</v>
      </c>
      <c r="D461" s="29">
        <v>0</v>
      </c>
      <c r="E461" s="48"/>
    </row>
    <row r="462" spans="2:7" s="3" customFormat="1" ht="15">
      <c r="B462" s="28" t="s">
        <v>384</v>
      </c>
      <c r="C462" s="29">
        <v>-16843.599999999999</v>
      </c>
      <c r="D462" s="29">
        <v>0</v>
      </c>
      <c r="E462" s="48"/>
    </row>
    <row r="463" spans="2:7" s="3" customFormat="1">
      <c r="B463" s="108" t="s">
        <v>385</v>
      </c>
      <c r="C463" s="100">
        <v>2403802.21</v>
      </c>
      <c r="D463" s="100">
        <v>0</v>
      </c>
      <c r="E463" s="48"/>
    </row>
    <row r="464" spans="2:7" s="3" customFormat="1" ht="15">
      <c r="B464" t="s">
        <v>4</v>
      </c>
      <c r="F464" s="1"/>
      <c r="G464" s="1"/>
    </row>
    <row r="465" spans="2:7" s="3" customFormat="1">
      <c r="F465" s="1"/>
      <c r="G465" s="1"/>
    </row>
    <row r="466" spans="2:7" s="3" customFormat="1">
      <c r="F466" s="1"/>
      <c r="G466" s="1"/>
    </row>
    <row r="467" spans="2:7" s="3" customFormat="1">
      <c r="B467" s="18" t="s">
        <v>386</v>
      </c>
      <c r="F467" s="1"/>
      <c r="G467" s="1"/>
    </row>
    <row r="468" spans="2:7" s="3" customFormat="1" ht="12" customHeight="1">
      <c r="B468" s="18" t="s">
        <v>387</v>
      </c>
      <c r="F468" s="1"/>
      <c r="G468" s="1"/>
    </row>
    <row r="469" spans="2:7" s="3" customFormat="1">
      <c r="B469" s="111"/>
      <c r="C469" s="111"/>
      <c r="D469" s="111"/>
      <c r="E469" s="111"/>
      <c r="F469" s="1"/>
      <c r="G469" s="1"/>
    </row>
    <row r="470" spans="2:7" s="3" customFormat="1">
      <c r="B470" s="13"/>
      <c r="C470" s="13"/>
      <c r="D470" s="13"/>
      <c r="E470" s="13"/>
      <c r="F470" s="1"/>
      <c r="G470" s="1"/>
    </row>
    <row r="471" spans="2:7" s="3" customFormat="1">
      <c r="B471" s="112" t="s">
        <v>388</v>
      </c>
      <c r="C471" s="113"/>
      <c r="D471" s="113"/>
      <c r="E471" s="114"/>
      <c r="F471" s="1"/>
      <c r="G471" s="1"/>
    </row>
    <row r="472" spans="2:7" s="3" customFormat="1">
      <c r="B472" s="115" t="s">
        <v>389</v>
      </c>
      <c r="C472" s="116"/>
      <c r="D472" s="116"/>
      <c r="E472" s="117"/>
      <c r="F472" s="1"/>
      <c r="G472" s="118"/>
    </row>
    <row r="473" spans="2:7" s="3" customFormat="1">
      <c r="B473" s="119" t="s">
        <v>390</v>
      </c>
      <c r="C473" s="120"/>
      <c r="D473" s="120"/>
      <c r="E473" s="121"/>
      <c r="F473" s="1"/>
      <c r="G473" s="118"/>
    </row>
    <row r="474" spans="2:7" s="3" customFormat="1">
      <c r="B474" s="122" t="s">
        <v>391</v>
      </c>
      <c r="C474" s="123"/>
      <c r="E474" s="124">
        <f>+E476</f>
        <v>60149089.770000003</v>
      </c>
      <c r="F474" s="1"/>
      <c r="G474" s="118"/>
    </row>
    <row r="475" spans="2:7" s="3" customFormat="1">
      <c r="B475" s="125"/>
      <c r="C475" s="125"/>
      <c r="D475" s="1"/>
      <c r="F475" s="1"/>
      <c r="G475" s="118"/>
    </row>
    <row r="476" spans="2:7" s="3" customFormat="1">
      <c r="B476" s="126" t="s">
        <v>392</v>
      </c>
      <c r="C476" s="126"/>
      <c r="D476" s="127"/>
      <c r="E476" s="128">
        <v>60149089.770000003</v>
      </c>
      <c r="F476" s="1"/>
      <c r="G476" s="1"/>
    </row>
    <row r="477" spans="2:7" s="3" customFormat="1">
      <c r="B477" s="129" t="s">
        <v>393</v>
      </c>
      <c r="C477" s="129"/>
      <c r="D477" s="130" t="s">
        <v>394</v>
      </c>
      <c r="E477" s="131"/>
      <c r="F477" s="1"/>
      <c r="G477" s="1"/>
    </row>
    <row r="478" spans="2:7" s="3" customFormat="1">
      <c r="B478" s="129" t="s">
        <v>395</v>
      </c>
      <c r="C478" s="129"/>
      <c r="D478" s="130" t="s">
        <v>394</v>
      </c>
      <c r="E478" s="131"/>
      <c r="F478" s="1"/>
      <c r="G478" s="1"/>
    </row>
    <row r="479" spans="2:7" s="3" customFormat="1">
      <c r="B479" s="129" t="s">
        <v>396</v>
      </c>
      <c r="C479" s="129"/>
      <c r="D479" s="130" t="s">
        <v>394</v>
      </c>
      <c r="E479" s="131"/>
      <c r="F479" s="1"/>
      <c r="G479" s="1"/>
    </row>
    <row r="480" spans="2:7" s="3" customFormat="1">
      <c r="B480" s="129" t="s">
        <v>397</v>
      </c>
      <c r="C480" s="129"/>
      <c r="D480" s="130" t="s">
        <v>394</v>
      </c>
      <c r="E480" s="131"/>
      <c r="F480" s="1"/>
      <c r="G480" s="1"/>
    </row>
    <row r="481" spans="2:7" s="3" customFormat="1">
      <c r="B481" s="132" t="s">
        <v>398</v>
      </c>
      <c r="C481" s="133"/>
      <c r="D481" s="130">
        <v>0</v>
      </c>
      <c r="E481" s="131"/>
      <c r="F481" s="1"/>
      <c r="G481" s="1"/>
    </row>
    <row r="482" spans="2:7" s="3" customFormat="1">
      <c r="B482" s="125"/>
      <c r="C482" s="125"/>
      <c r="D482" s="1"/>
      <c r="F482" s="1"/>
      <c r="G482" s="1"/>
    </row>
    <row r="483" spans="2:7" s="3" customFormat="1">
      <c r="B483" s="126" t="s">
        <v>399</v>
      </c>
      <c r="C483" s="126"/>
      <c r="D483" s="127"/>
      <c r="E483" s="134"/>
      <c r="F483" s="1"/>
      <c r="G483" s="1"/>
    </row>
    <row r="484" spans="2:7" s="3" customFormat="1">
      <c r="B484" s="129" t="s">
        <v>400</v>
      </c>
      <c r="C484" s="129"/>
      <c r="D484" s="130" t="s">
        <v>394</v>
      </c>
      <c r="E484" s="131"/>
      <c r="F484" s="1"/>
      <c r="G484" s="1"/>
    </row>
    <row r="485" spans="2:7" s="3" customFormat="1">
      <c r="B485" s="129" t="s">
        <v>401</v>
      </c>
      <c r="C485" s="129"/>
      <c r="D485" s="130" t="s">
        <v>394</v>
      </c>
      <c r="E485" s="131"/>
      <c r="F485" s="1"/>
      <c r="G485" s="1"/>
    </row>
    <row r="486" spans="2:7" s="3" customFormat="1">
      <c r="B486" s="129" t="s">
        <v>402</v>
      </c>
      <c r="C486" s="129"/>
      <c r="D486" s="130" t="s">
        <v>394</v>
      </c>
      <c r="E486" s="131"/>
      <c r="F486" s="1"/>
      <c r="G486" s="1"/>
    </row>
    <row r="487" spans="2:7" s="3" customFormat="1">
      <c r="B487" s="135" t="s">
        <v>403</v>
      </c>
      <c r="C487" s="136"/>
      <c r="D487" s="137"/>
      <c r="E487" s="138"/>
      <c r="F487" s="1"/>
      <c r="G487" s="1"/>
    </row>
    <row r="488" spans="2:7" s="3" customFormat="1">
      <c r="B488" s="125"/>
      <c r="C488" s="125"/>
      <c r="F488" s="1"/>
      <c r="G488" s="1"/>
    </row>
    <row r="489" spans="2:7" s="3" customFormat="1">
      <c r="B489" s="139" t="s">
        <v>404</v>
      </c>
      <c r="C489" s="139"/>
      <c r="E489" s="140"/>
      <c r="F489" s="1"/>
      <c r="G489" s="118"/>
    </row>
    <row r="490" spans="2:7" s="3" customFormat="1">
      <c r="B490" s="13"/>
      <c r="C490" s="13"/>
      <c r="D490" s="13"/>
      <c r="E490" s="13"/>
      <c r="F490" s="1"/>
      <c r="G490" s="1"/>
    </row>
    <row r="491" spans="2:7" s="3" customFormat="1">
      <c r="B491" s="13"/>
      <c r="C491" s="13"/>
      <c r="D491" s="13"/>
      <c r="E491" s="13"/>
      <c r="F491" s="1"/>
      <c r="G491" s="1"/>
    </row>
    <row r="492" spans="2:7" s="3" customFormat="1">
      <c r="B492" s="112" t="s">
        <v>405</v>
      </c>
      <c r="C492" s="113"/>
      <c r="D492" s="113"/>
      <c r="E492" s="114"/>
      <c r="F492" s="1"/>
      <c r="G492" s="1"/>
    </row>
    <row r="493" spans="2:7" s="3" customFormat="1">
      <c r="B493" s="115" t="s">
        <v>406</v>
      </c>
      <c r="C493" s="116"/>
      <c r="D493" s="116"/>
      <c r="E493" s="117"/>
      <c r="F493" s="1"/>
      <c r="G493" s="1"/>
    </row>
    <row r="494" spans="2:7" s="3" customFormat="1">
      <c r="B494" s="119" t="s">
        <v>390</v>
      </c>
      <c r="C494" s="120"/>
      <c r="D494" s="120"/>
      <c r="E494" s="121"/>
      <c r="F494" s="1"/>
      <c r="G494" s="1"/>
    </row>
    <row r="495" spans="2:7" s="3" customFormat="1">
      <c r="B495" s="122" t="s">
        <v>407</v>
      </c>
      <c r="C495" s="123"/>
      <c r="E495" s="141">
        <f>+E500</f>
        <v>39219418.899999999</v>
      </c>
      <c r="F495" s="1"/>
      <c r="G495" s="1"/>
    </row>
    <row r="496" spans="2:7" s="3" customFormat="1">
      <c r="B496" s="142"/>
      <c r="C496" s="142"/>
      <c r="D496" s="143"/>
      <c r="E496" s="144"/>
      <c r="F496" s="1"/>
      <c r="G496" s="1"/>
    </row>
    <row r="497" spans="2:8" s="3" customFormat="1">
      <c r="B497" s="142"/>
      <c r="C497" s="142"/>
      <c r="D497" s="143"/>
      <c r="E497" s="144"/>
      <c r="F497" s="1"/>
      <c r="G497" s="1"/>
    </row>
    <row r="498" spans="2:8" s="3" customFormat="1">
      <c r="B498" s="142"/>
      <c r="C498" s="142"/>
      <c r="D498" s="143"/>
      <c r="E498" s="144"/>
      <c r="F498" s="1"/>
      <c r="G498" s="1"/>
    </row>
    <row r="499" spans="2:8" s="3" customFormat="1">
      <c r="B499" s="125"/>
      <c r="C499" s="125"/>
      <c r="F499" s="1"/>
      <c r="G499" s="1"/>
    </row>
    <row r="500" spans="2:8" s="3" customFormat="1">
      <c r="B500" s="145" t="s">
        <v>408</v>
      </c>
      <c r="C500" s="145"/>
      <c r="D500" s="127"/>
      <c r="E500" s="146">
        <v>39219418.899999999</v>
      </c>
      <c r="F500" s="1"/>
      <c r="G500" s="1"/>
    </row>
    <row r="501" spans="2:8" s="3" customFormat="1">
      <c r="B501" s="129" t="s">
        <v>409</v>
      </c>
      <c r="C501" s="129"/>
      <c r="D501" s="130" t="s">
        <v>394</v>
      </c>
      <c r="E501" s="147"/>
      <c r="F501" s="1"/>
      <c r="G501" s="1"/>
    </row>
    <row r="502" spans="2:8" s="3" customFormat="1">
      <c r="B502" s="129" t="s">
        <v>410</v>
      </c>
      <c r="C502" s="129"/>
      <c r="D502" s="130" t="s">
        <v>394</v>
      </c>
      <c r="E502" s="147"/>
      <c r="F502" s="1"/>
      <c r="G502" s="1"/>
    </row>
    <row r="503" spans="2:8" s="3" customFormat="1">
      <c r="B503" s="129" t="s">
        <v>411</v>
      </c>
      <c r="C503" s="129"/>
      <c r="D503" s="130" t="s">
        <v>394</v>
      </c>
      <c r="E503" s="147"/>
      <c r="F503" s="1"/>
      <c r="G503" s="1"/>
    </row>
    <row r="504" spans="2:8" s="3" customFormat="1">
      <c r="B504" s="129" t="s">
        <v>412</v>
      </c>
      <c r="C504" s="129"/>
      <c r="D504" s="130" t="s">
        <v>394</v>
      </c>
      <c r="E504" s="147"/>
      <c r="F504" s="1"/>
      <c r="G504" s="1"/>
    </row>
    <row r="505" spans="2:8" s="3" customFormat="1">
      <c r="B505" s="129" t="s">
        <v>413</v>
      </c>
      <c r="C505" s="129"/>
      <c r="D505" s="130" t="s">
        <v>394</v>
      </c>
      <c r="E505" s="147"/>
      <c r="F505" s="1"/>
      <c r="G505" s="118"/>
    </row>
    <row r="506" spans="2:8" s="3" customFormat="1">
      <c r="B506" s="129" t="s">
        <v>414</v>
      </c>
      <c r="C506" s="129"/>
      <c r="D506" s="130" t="s">
        <v>394</v>
      </c>
      <c r="E506" s="147"/>
      <c r="F506" s="1"/>
      <c r="G506" s="1"/>
    </row>
    <row r="507" spans="2:8" s="3" customFormat="1">
      <c r="B507" s="129" t="s">
        <v>415</v>
      </c>
      <c r="C507" s="129"/>
      <c r="D507" s="130" t="s">
        <v>394</v>
      </c>
      <c r="E507" s="147"/>
      <c r="F507" s="1"/>
      <c r="G507" s="118"/>
    </row>
    <row r="508" spans="2:8" s="3" customFormat="1">
      <c r="B508" s="129" t="s">
        <v>416</v>
      </c>
      <c r="C508" s="129"/>
      <c r="D508" s="130" t="s">
        <v>394</v>
      </c>
      <c r="E508" s="147"/>
      <c r="F508" s="1"/>
      <c r="G508" s="1"/>
    </row>
    <row r="509" spans="2:8" s="3" customFormat="1">
      <c r="B509" s="129" t="s">
        <v>417</v>
      </c>
      <c r="C509" s="129"/>
      <c r="D509" s="130" t="s">
        <v>394</v>
      </c>
      <c r="E509" s="147"/>
      <c r="F509" s="1"/>
      <c r="G509" s="118"/>
    </row>
    <row r="510" spans="2:8" s="3" customFormat="1">
      <c r="B510" s="129" t="s">
        <v>418</v>
      </c>
      <c r="C510" s="129"/>
      <c r="D510" s="130" t="s">
        <v>394</v>
      </c>
      <c r="E510" s="147"/>
      <c r="F510" s="1"/>
      <c r="G510" s="118"/>
    </row>
    <row r="511" spans="2:8" s="3" customFormat="1">
      <c r="B511" s="129" t="s">
        <v>419</v>
      </c>
      <c r="C511" s="129"/>
      <c r="D511" s="130" t="s">
        <v>394</v>
      </c>
      <c r="E511" s="147"/>
      <c r="F511" s="1"/>
      <c r="G511" s="118"/>
      <c r="H511" s="148"/>
    </row>
    <row r="512" spans="2:8" s="3" customFormat="1">
      <c r="B512" s="129" t="s">
        <v>420</v>
      </c>
      <c r="C512" s="129"/>
      <c r="D512" s="130" t="s">
        <v>394</v>
      </c>
      <c r="E512" s="147"/>
      <c r="F512" s="1"/>
      <c r="G512" s="118"/>
      <c r="H512" s="148"/>
    </row>
    <row r="513" spans="2:7" s="3" customFormat="1">
      <c r="B513" s="129" t="s">
        <v>421</v>
      </c>
      <c r="C513" s="129"/>
      <c r="D513" s="130" t="s">
        <v>394</v>
      </c>
      <c r="E513" s="147"/>
      <c r="F513" s="1"/>
      <c r="G513" s="149"/>
    </row>
    <row r="514" spans="2:7" s="3" customFormat="1">
      <c r="B514" s="129" t="s">
        <v>422</v>
      </c>
      <c r="C514" s="129"/>
      <c r="D514" s="130" t="s">
        <v>394</v>
      </c>
      <c r="E514" s="147"/>
      <c r="F514" s="1"/>
      <c r="G514" s="1"/>
    </row>
    <row r="515" spans="2:7" s="3" customFormat="1">
      <c r="B515" s="129" t="s">
        <v>423</v>
      </c>
      <c r="C515" s="129"/>
      <c r="D515" s="130" t="s">
        <v>394</v>
      </c>
      <c r="E515" s="147"/>
      <c r="F515" s="1"/>
      <c r="G515" s="1"/>
    </row>
    <row r="516" spans="2:7" s="3" customFormat="1" ht="12.75" customHeight="1">
      <c r="B516" s="129" t="s">
        <v>424</v>
      </c>
      <c r="C516" s="129"/>
      <c r="D516" s="130" t="s">
        <v>394</v>
      </c>
      <c r="E516" s="147"/>
      <c r="F516" s="1"/>
      <c r="G516" s="1"/>
    </row>
    <row r="517" spans="2:7" s="3" customFormat="1">
      <c r="B517" s="150" t="s">
        <v>425</v>
      </c>
      <c r="C517" s="151"/>
      <c r="D517" s="152"/>
      <c r="E517" s="147"/>
      <c r="F517" s="1"/>
      <c r="G517" s="1"/>
    </row>
    <row r="518" spans="2:7" s="3" customFormat="1">
      <c r="B518" s="125"/>
      <c r="C518" s="125"/>
      <c r="F518" s="1"/>
      <c r="G518" s="1"/>
    </row>
    <row r="519" spans="2:7" s="3" customFormat="1">
      <c r="B519" s="145" t="s">
        <v>426</v>
      </c>
      <c r="C519" s="145"/>
      <c r="D519" s="127"/>
      <c r="E519" s="146">
        <f>SUM(D519:D526)</f>
        <v>0</v>
      </c>
      <c r="F519" s="1"/>
      <c r="G519" s="1"/>
    </row>
    <row r="520" spans="2:7" s="3" customFormat="1">
      <c r="B520" s="129" t="s">
        <v>427</v>
      </c>
      <c r="C520" s="129"/>
      <c r="D520" s="130" t="s">
        <v>394</v>
      </c>
      <c r="E520" s="147"/>
      <c r="F520" s="1"/>
      <c r="G520" s="1"/>
    </row>
    <row r="521" spans="2:7" s="3" customFormat="1">
      <c r="B521" s="129" t="s">
        <v>9</v>
      </c>
      <c r="C521" s="129"/>
      <c r="D521" s="130" t="s">
        <v>394</v>
      </c>
      <c r="E521" s="147"/>
      <c r="F521" s="1"/>
      <c r="G521" s="1"/>
    </row>
    <row r="522" spans="2:7" s="3" customFormat="1">
      <c r="B522" s="129" t="s">
        <v>428</v>
      </c>
      <c r="C522" s="129"/>
      <c r="D522" s="130" t="s">
        <v>394</v>
      </c>
      <c r="E522" s="147"/>
      <c r="F522" s="1"/>
      <c r="G522" s="1"/>
    </row>
    <row r="523" spans="2:7" s="3" customFormat="1">
      <c r="B523" s="129" t="s">
        <v>429</v>
      </c>
      <c r="C523" s="129"/>
      <c r="D523" s="130" t="s">
        <v>394</v>
      </c>
      <c r="E523" s="147"/>
      <c r="F523" s="1"/>
      <c r="G523" s="1"/>
    </row>
    <row r="524" spans="2:7" s="3" customFormat="1">
      <c r="B524" s="129" t="s">
        <v>430</v>
      </c>
      <c r="C524" s="129"/>
      <c r="D524" s="130" t="s">
        <v>394</v>
      </c>
      <c r="E524" s="147"/>
      <c r="F524" s="1"/>
      <c r="G524" s="1"/>
    </row>
    <row r="525" spans="2:7" s="3" customFormat="1">
      <c r="B525" s="129" t="s">
        <v>10</v>
      </c>
      <c r="C525" s="129"/>
      <c r="D525" s="130" t="s">
        <v>394</v>
      </c>
      <c r="E525" s="147"/>
      <c r="F525" s="1"/>
      <c r="G525" s="1"/>
    </row>
    <row r="526" spans="2:7" s="3" customFormat="1">
      <c r="B526" s="150" t="s">
        <v>431</v>
      </c>
      <c r="C526" s="151"/>
      <c r="D526" s="130" t="s">
        <v>394</v>
      </c>
      <c r="E526" s="147"/>
      <c r="F526" s="1"/>
      <c r="G526" s="1"/>
    </row>
    <row r="527" spans="2:7" s="3" customFormat="1">
      <c r="B527" s="125"/>
      <c r="C527" s="125"/>
      <c r="F527" s="1"/>
      <c r="G527" s="1"/>
    </row>
    <row r="528" spans="2:7" s="3" customFormat="1">
      <c r="B528" s="153" t="s">
        <v>432</v>
      </c>
      <c r="E528" s="140">
        <f>+E474-E495</f>
        <v>20929670.870000005</v>
      </c>
      <c r="F528" s="118"/>
      <c r="G528" s="118"/>
    </row>
    <row r="529" spans="2:7" s="3" customFormat="1">
      <c r="F529" s="154"/>
      <c r="G529" s="1"/>
    </row>
    <row r="530" spans="2:7" s="3" customFormat="1">
      <c r="F530" s="1"/>
      <c r="G530" s="1"/>
    </row>
    <row r="531" spans="2:7" s="3" customFormat="1">
      <c r="F531" s="155"/>
      <c r="G531" s="1"/>
    </row>
    <row r="532" spans="2:7" s="3" customFormat="1">
      <c r="F532" s="155"/>
      <c r="G532" s="1"/>
    </row>
    <row r="533" spans="2:7" s="3" customFormat="1">
      <c r="F533" s="1"/>
      <c r="G533" s="1"/>
    </row>
    <row r="534" spans="2:7" s="3" customFormat="1">
      <c r="B534" s="156" t="s">
        <v>433</v>
      </c>
      <c r="C534" s="156"/>
      <c r="D534" s="156"/>
      <c r="E534" s="156"/>
      <c r="F534" s="156"/>
      <c r="G534" s="1"/>
    </row>
    <row r="535" spans="2:7" s="3" customFormat="1">
      <c r="B535" s="157"/>
      <c r="C535" s="157"/>
      <c r="D535" s="157"/>
      <c r="E535" s="157"/>
      <c r="F535" s="157"/>
      <c r="G535" s="1"/>
    </row>
    <row r="536" spans="2:7" s="3" customFormat="1">
      <c r="B536" s="157"/>
      <c r="C536" s="157"/>
      <c r="D536" s="157"/>
      <c r="E536" s="157"/>
      <c r="F536" s="157"/>
      <c r="G536" s="1"/>
    </row>
    <row r="537" spans="2:7" s="3" customFormat="1" ht="21" customHeight="1">
      <c r="B537" s="64" t="s">
        <v>434</v>
      </c>
      <c r="C537" s="65" t="s">
        <v>61</v>
      </c>
      <c r="D537" s="79" t="s">
        <v>62</v>
      </c>
      <c r="E537" s="79" t="s">
        <v>63</v>
      </c>
      <c r="F537" s="1"/>
      <c r="G537" s="1"/>
    </row>
    <row r="538" spans="2:7" s="3" customFormat="1">
      <c r="B538" s="45" t="s">
        <v>435</v>
      </c>
      <c r="C538" s="158">
        <v>0</v>
      </c>
      <c r="D538" s="159"/>
      <c r="E538" s="159"/>
      <c r="F538" s="1"/>
      <c r="G538" s="1"/>
    </row>
    <row r="539" spans="2:7" s="3" customFormat="1">
      <c r="B539" s="40"/>
      <c r="C539" s="160">
        <v>0</v>
      </c>
      <c r="D539" s="51"/>
      <c r="E539" s="51"/>
      <c r="F539" s="1"/>
      <c r="G539" s="1"/>
    </row>
    <row r="540" spans="2:7" s="3" customFormat="1">
      <c r="B540" s="42"/>
      <c r="C540" s="161">
        <v>0</v>
      </c>
      <c r="D540" s="162">
        <v>0</v>
      </c>
      <c r="E540" s="162">
        <v>0</v>
      </c>
      <c r="F540" s="1"/>
      <c r="G540" s="1"/>
    </row>
    <row r="541" spans="2:7" s="3" customFormat="1" ht="21" customHeight="1">
      <c r="C541" s="27">
        <f t="shared" ref="C541:E541" si="3">SUM(C539:C540)</f>
        <v>0</v>
      </c>
      <c r="D541" s="27">
        <f t="shared" si="3"/>
        <v>0</v>
      </c>
      <c r="E541" s="27">
        <f t="shared" si="3"/>
        <v>0</v>
      </c>
      <c r="F541" s="1"/>
      <c r="G541" s="1"/>
    </row>
    <row r="542" spans="2:7" s="3" customFormat="1">
      <c r="F542" s="1"/>
      <c r="G542" s="1"/>
    </row>
    <row r="543" spans="2:7" s="3" customFormat="1">
      <c r="F543" s="1"/>
      <c r="G543" s="1"/>
    </row>
    <row r="544" spans="2:7" s="3" customFormat="1">
      <c r="B544" s="156" t="s">
        <v>436</v>
      </c>
      <c r="C544" s="156"/>
      <c r="D544" s="156"/>
      <c r="E544" s="156"/>
      <c r="F544" s="156"/>
      <c r="G544" s="1"/>
    </row>
    <row r="545" spans="2:15" s="3" customFormat="1">
      <c r="F545" s="1"/>
      <c r="G545" s="1"/>
    </row>
    <row r="546" spans="2:15" s="3" customFormat="1">
      <c r="B546" s="14" t="s">
        <v>5</v>
      </c>
      <c r="F546" s="1"/>
      <c r="G546" s="1"/>
    </row>
    <row r="547" spans="2:15" s="3" customFormat="1" ht="12" customHeight="1">
      <c r="F547" s="1"/>
      <c r="G547" s="1"/>
    </row>
    <row r="548" spans="2:15" s="3" customFormat="1" ht="12" customHeight="1">
      <c r="F548" s="1"/>
      <c r="G548" s="1"/>
    </row>
    <row r="549" spans="2:15" s="3" customFormat="1" ht="12" customHeight="1">
      <c r="F549" s="1"/>
      <c r="G549" s="1"/>
    </row>
    <row r="550" spans="2:15" s="3" customFormat="1" ht="37.5" customHeight="1">
      <c r="G550" s="1"/>
    </row>
    <row r="551" spans="2:15" s="5" customFormat="1" ht="36.75" customHeight="1">
      <c r="B551" s="11"/>
      <c r="E551" s="163"/>
      <c r="F551" s="163"/>
      <c r="G551" s="163"/>
      <c r="H551" s="10"/>
      <c r="I551" s="9"/>
      <c r="J551" s="9"/>
      <c r="K551" s="10"/>
      <c r="L551" s="10"/>
      <c r="M551" s="10"/>
      <c r="N551" s="10"/>
      <c r="O551" s="10"/>
    </row>
    <row r="552" spans="2:15" s="5" customFormat="1" ht="15" customHeight="1">
      <c r="B552" s="164" t="s">
        <v>6</v>
      </c>
      <c r="E552" s="165" t="s">
        <v>7</v>
      </c>
      <c r="F552" s="165"/>
      <c r="G552" s="165"/>
      <c r="J552" s="11"/>
    </row>
    <row r="553" spans="2:15" s="5" customFormat="1" ht="15" customHeight="1">
      <c r="B553" s="166" t="s">
        <v>13</v>
      </c>
      <c r="E553" s="167" t="s">
        <v>12</v>
      </c>
      <c r="F553" s="167"/>
      <c r="G553" s="167"/>
      <c r="H553" s="168"/>
      <c r="J553" s="6"/>
    </row>
    <row r="554" spans="2:15" s="3" customFormat="1">
      <c r="B554" s="13"/>
      <c r="C554" s="13"/>
      <c r="D554" s="13"/>
      <c r="F554" s="13"/>
      <c r="G554" s="13"/>
    </row>
    <row r="555" spans="2:15" s="3" customFormat="1">
      <c r="B555" s="13"/>
      <c r="C555" s="13"/>
      <c r="D555" s="13"/>
      <c r="E555" s="13"/>
      <c r="F555" s="13"/>
      <c r="G555" s="13"/>
    </row>
    <row r="559" spans="2:15" s="3" customFormat="1" ht="12.75" customHeight="1"/>
    <row r="562" s="3" customFormat="1" ht="12.75" customHeight="1"/>
  </sheetData>
  <mergeCells count="68">
    <mergeCell ref="B534:F534"/>
    <mergeCell ref="B544:F544"/>
    <mergeCell ref="E551:G551"/>
    <mergeCell ref="E552:G552"/>
    <mergeCell ref="E553:G55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5:C495"/>
    <mergeCell ref="B499:C499"/>
    <mergeCell ref="B500:C500"/>
    <mergeCell ref="B501:C501"/>
    <mergeCell ref="B502:C502"/>
    <mergeCell ref="B503:C503"/>
    <mergeCell ref="B487:C487"/>
    <mergeCell ref="B488:C488"/>
    <mergeCell ref="B489:C489"/>
    <mergeCell ref="B492:E492"/>
    <mergeCell ref="B493:E493"/>
    <mergeCell ref="B494:E494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D284:E284"/>
    <mergeCell ref="B469:E469"/>
    <mergeCell ref="B471:E471"/>
    <mergeCell ref="B472:E472"/>
    <mergeCell ref="B473:E473"/>
    <mergeCell ref="B474:C474"/>
    <mergeCell ref="D68:E68"/>
    <mergeCell ref="D218:E218"/>
    <mergeCell ref="D225:E225"/>
    <mergeCell ref="D232:E232"/>
    <mergeCell ref="D239:E239"/>
    <mergeCell ref="D273:E273"/>
    <mergeCell ref="A1:L1"/>
    <mergeCell ref="A2:L2"/>
    <mergeCell ref="A3:L3"/>
  </mergeCells>
  <conditionalFormatting sqref="C45:D45">
    <cfRule type="expression" dxfId="1" priority="3">
      <formula>$E$41&lt;&gt;#REF!</formula>
    </cfRule>
    <cfRule type="expression" dxfId="0" priority="4">
      <formula>$D$41&lt;&gt;#REF!</formula>
    </cfRule>
  </conditionalFormatting>
  <dataValidations count="4">
    <dataValidation allowBlank="1" showInputMessage="1" showErrorMessage="1" prompt="Saldo final del periodo que corresponde la cuenta pública presentada (mensual:  enero, febrero, marzo, etc.; trimestral: 1er, 2do, 3ro. o 4to.)." sqref="C166 C214 C221 C228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Características cualitativas significativas que les impacten financieramente." sqref="D166:E166 E214 E221 E228"/>
    <dataValidation allowBlank="1" showInputMessage="1" showErrorMessage="1" prompt="Especificar origen de dicho recurso: Federal, Estatal, Municipal, Particulares." sqref="D214 D221 D228"/>
  </dataValidation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2019-04-29T16:43:02Z</cp:lastPrinted>
  <dcterms:created xsi:type="dcterms:W3CDTF">2019-04-29T16:28:08Z</dcterms:created>
  <dcterms:modified xsi:type="dcterms:W3CDTF">2019-04-29T16:43:27Z</dcterms:modified>
</cp:coreProperties>
</file>