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stavo.jasso\Desktop\"/>
    </mc:Choice>
  </mc:AlternateContent>
  <bookViews>
    <workbookView xWindow="0" yWindow="0" windowWidth="24000" windowHeight="9135"/>
  </bookViews>
  <sheets>
    <sheet name="EAIF" sheetId="1" r:id="rId1"/>
  </sheets>
  <definedNames>
    <definedName name="Abr" localSheetId="0">#REF!</definedName>
    <definedName name="Abr">#REF!</definedName>
    <definedName name="_xlnm.Print_Area" localSheetId="0">EAIF!$A$1:$K$37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J33" i="1" l="1"/>
  <c r="J32" i="1"/>
  <c r="G32" i="1"/>
  <c r="G31" i="1" s="1"/>
  <c r="I31" i="1"/>
  <c r="H31" i="1"/>
  <c r="F31" i="1"/>
  <c r="E31" i="1"/>
  <c r="J30" i="1"/>
  <c r="I29" i="1"/>
  <c r="J29" i="1" s="1"/>
  <c r="G29" i="1"/>
  <c r="J28" i="1"/>
  <c r="G28" i="1"/>
  <c r="J27" i="1"/>
  <c r="G27" i="1"/>
  <c r="E26" i="1"/>
  <c r="J26" i="1" s="1"/>
  <c r="J25" i="1"/>
  <c r="I24" i="1"/>
  <c r="J24" i="1" s="1"/>
  <c r="G24" i="1"/>
  <c r="J23" i="1"/>
  <c r="G23" i="1"/>
  <c r="J22" i="1"/>
  <c r="G22" i="1"/>
  <c r="J21" i="1"/>
  <c r="J20" i="1"/>
  <c r="G20" i="1"/>
  <c r="I19" i="1"/>
  <c r="J19" i="1" s="1"/>
  <c r="G19" i="1"/>
  <c r="I18" i="1"/>
  <c r="J18" i="1" s="1"/>
  <c r="G18" i="1"/>
  <c r="J17" i="1"/>
  <c r="G17" i="1"/>
  <c r="I16" i="1"/>
  <c r="J16" i="1" s="1"/>
  <c r="G16" i="1"/>
  <c r="H15" i="1"/>
  <c r="I15" i="1" s="1"/>
  <c r="F15" i="1"/>
  <c r="E15" i="1"/>
  <c r="E11" i="1" s="1"/>
  <c r="J14" i="1"/>
  <c r="G14" i="1"/>
  <c r="J13" i="1"/>
  <c r="G13" i="1"/>
  <c r="J12" i="1"/>
  <c r="G12" i="1"/>
  <c r="H11" i="1" l="1"/>
  <c r="G15" i="1"/>
  <c r="G11" i="1" s="1"/>
  <c r="G26" i="1"/>
  <c r="J31" i="1"/>
  <c r="F11" i="1"/>
  <c r="E34" i="1"/>
  <c r="I34" i="1"/>
  <c r="I11" i="1"/>
  <c r="J11" i="1" s="1"/>
  <c r="J15" i="1"/>
  <c r="F34" i="1"/>
  <c r="H34" i="1"/>
  <c r="J34" i="1" l="1"/>
  <c r="G34" i="1"/>
</calcChain>
</file>

<file path=xl/sharedStrings.xml><?xml version="1.0" encoding="utf-8"?>
<sst xmlns="http://schemas.openxmlformats.org/spreadsheetml/2006/main" count="41" uniqueCount="38">
  <si>
    <t>ESTADO ANALÍTICO DE INGRESOS</t>
  </si>
  <si>
    <t>POR FUENTE DE FINANCIAMIENTO Y FUENTE DE FINANCIAMIENTO/RUBRO</t>
  </si>
  <si>
    <t>Del 1 de Enero al 30 de Junio de 2017</t>
  </si>
  <si>
    <t xml:space="preserve">Ente Público:      </t>
  </si>
  <si>
    <t>INSTITUTO TECNOLOGICO SUPERIOR DE IRAPUATO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</si>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</sst>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2" fontId="17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7" fillId="0" borderId="0"/>
    <xf numFmtId="0" fontId="7" fillId="0" borderId="0"/>
    <xf numFmtId="0" fontId="2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4" fontId="6" fillId="13" borderId="16" applyNumberFormat="0" applyProtection="0">
      <alignment horizontal="left" vertical="center" indent="1"/>
    </xf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  <xf numFmtId="0" fontId="17" fillId="0" borderId="17" applyNumberFormat="0" applyFill="0" applyAlignment="0" applyProtection="0"/>
  </cellStyleXfs>
  <cellXfs count="53">
    <xf numFmtId="0" fontId="0" fillId="0" borderId="0" xfId="0"/>
    <xf numFmtId="0" fontId="3" fillId="11" borderId="0" xfId="0" applyFont="1" applyFill="1"/>
    <xf numFmtId="0" fontId="4" fillId="12" borderId="0" xfId="0" applyFont="1" applyFill="1" applyBorder="1" applyAlignment="1">
      <alignment horizontal="center"/>
    </xf>
    <xf numFmtId="0" fontId="5" fillId="11" borderId="0" xfId="2" applyFont="1" applyFill="1"/>
    <xf numFmtId="0" fontId="5" fillId="11" borderId="0" xfId="2" applyFont="1" applyFill="1" applyBorder="1"/>
    <xf numFmtId="0" fontId="3" fillId="11" borderId="0" xfId="0" applyFont="1" applyFill="1" applyBorder="1"/>
    <xf numFmtId="0" fontId="5" fillId="11" borderId="0" xfId="2" applyFont="1" applyFill="1" applyBorder="1" applyAlignment="1">
      <alignment horizontal="center"/>
    </xf>
    <xf numFmtId="0" fontId="4" fillId="11" borderId="0" xfId="0" applyFont="1" applyFill="1" applyBorder="1" applyAlignment="1"/>
    <xf numFmtId="0" fontId="4" fillId="11" borderId="0" xfId="0" applyFont="1" applyFill="1" applyBorder="1" applyAlignment="1">
      <alignment horizontal="right"/>
    </xf>
    <xf numFmtId="0" fontId="4" fillId="11" borderId="2" xfId="0" applyNumberFormat="1" applyFont="1" applyFill="1" applyBorder="1" applyAlignment="1" applyProtection="1">
      <protection locked="0"/>
    </xf>
    <xf numFmtId="0" fontId="5" fillId="11" borderId="2" xfId="2" applyFont="1" applyFill="1" applyBorder="1" applyAlignment="1">
      <alignment horizontal="center"/>
    </xf>
    <xf numFmtId="0" fontId="5" fillId="11" borderId="0" xfId="2" applyFont="1" applyFill="1" applyAlignment="1">
      <alignment horizontal="center"/>
    </xf>
    <xf numFmtId="37" fontId="4" fillId="12" borderId="3" xfId="2" applyNumberFormat="1" applyFont="1" applyFill="1" applyBorder="1" applyAlignment="1">
      <alignment horizontal="center" vertical="center"/>
    </xf>
    <xf numFmtId="37" fontId="4" fillId="12" borderId="3" xfId="2" applyNumberFormat="1" applyFont="1" applyFill="1" applyBorder="1" applyAlignment="1">
      <alignment horizontal="center" wrapText="1"/>
    </xf>
    <xf numFmtId="0" fontId="3" fillId="11" borderId="0" xfId="2" applyFont="1" applyFill="1"/>
    <xf numFmtId="0" fontId="8" fillId="11" borderId="4" xfId="2" applyFont="1" applyFill="1" applyBorder="1"/>
    <xf numFmtId="0" fontId="8" fillId="11" borderId="5" xfId="2" applyFont="1" applyFill="1" applyBorder="1"/>
    <xf numFmtId="43" fontId="8" fillId="11" borderId="7" xfId="1" applyFont="1" applyFill="1" applyBorder="1" applyAlignment="1">
      <alignment horizontal="center"/>
    </xf>
    <xf numFmtId="43" fontId="8" fillId="11" borderId="6" xfId="1" applyFont="1" applyFill="1" applyBorder="1" applyAlignment="1">
      <alignment horizontal="center"/>
    </xf>
    <xf numFmtId="0" fontId="9" fillId="11" borderId="8" xfId="2" applyFont="1" applyFill="1" applyBorder="1" applyAlignment="1">
      <alignment horizontal="left"/>
    </xf>
    <xf numFmtId="0" fontId="9" fillId="11" borderId="0" xfId="2" applyFont="1" applyFill="1" applyBorder="1" applyAlignment="1">
      <alignment horizontal="left"/>
    </xf>
    <xf numFmtId="0" fontId="10" fillId="0" borderId="0" xfId="0" applyFont="1" applyBorder="1"/>
    <xf numFmtId="43" fontId="11" fillId="11" borderId="10" xfId="1" applyFont="1" applyFill="1" applyBorder="1" applyAlignment="1">
      <alignment vertical="center" wrapText="1"/>
    </xf>
    <xf numFmtId="43" fontId="11" fillId="11" borderId="9" xfId="1" applyFont="1" applyFill="1" applyBorder="1" applyAlignment="1">
      <alignment vertical="center" wrapText="1"/>
    </xf>
    <xf numFmtId="0" fontId="12" fillId="11" borderId="8" xfId="2" applyFont="1" applyFill="1" applyBorder="1" applyAlignment="1">
      <alignment horizontal="center" vertical="center"/>
    </xf>
    <xf numFmtId="43" fontId="14" fillId="11" borderId="10" xfId="1" applyFont="1" applyFill="1" applyBorder="1" applyAlignment="1">
      <alignment vertical="center" wrapText="1"/>
    </xf>
    <xf numFmtId="43" fontId="14" fillId="11" borderId="9" xfId="1" applyFont="1" applyFill="1" applyBorder="1" applyAlignment="1">
      <alignment vertical="center" wrapText="1"/>
    </xf>
    <xf numFmtId="0" fontId="13" fillId="11" borderId="0" xfId="0" applyFont="1" applyFill="1" applyBorder="1" applyAlignment="1">
      <alignment vertical="center" wrapText="1"/>
    </xf>
    <xf numFmtId="43" fontId="0" fillId="0" borderId="10" xfId="0" applyNumberFormat="1" applyBorder="1"/>
    <xf numFmtId="4" fontId="0" fillId="0" borderId="10" xfId="0" applyNumberFormat="1" applyBorder="1"/>
    <xf numFmtId="0" fontId="14" fillId="11" borderId="0" xfId="0" applyFont="1" applyFill="1" applyBorder="1" applyAlignment="1">
      <alignment vertical="center" wrapText="1"/>
    </xf>
    <xf numFmtId="0" fontId="0" fillId="0" borderId="10" xfId="0" applyBorder="1"/>
    <xf numFmtId="43" fontId="8" fillId="11" borderId="10" xfId="1" applyFont="1" applyFill="1" applyBorder="1" applyAlignment="1">
      <alignment horizontal="center"/>
    </xf>
    <xf numFmtId="0" fontId="3" fillId="0" borderId="0" xfId="0" applyFont="1"/>
    <xf numFmtId="0" fontId="5" fillId="11" borderId="0" xfId="0" applyFont="1" applyFill="1"/>
    <xf numFmtId="0" fontId="5" fillId="0" borderId="0" xfId="0" applyFont="1"/>
    <xf numFmtId="0" fontId="9" fillId="11" borderId="8" xfId="2" applyFont="1" applyFill="1" applyBorder="1" applyAlignment="1">
      <alignment horizontal="center" vertical="center"/>
    </xf>
    <xf numFmtId="0" fontId="15" fillId="0" borderId="0" xfId="0" applyFont="1" applyBorder="1"/>
    <xf numFmtId="43" fontId="16" fillId="11" borderId="10" xfId="1" applyFont="1" applyFill="1" applyBorder="1" applyAlignment="1">
      <alignment horizontal="center"/>
    </xf>
    <xf numFmtId="0" fontId="12" fillId="11" borderId="0" xfId="2" applyFont="1" applyFill="1" applyBorder="1" applyAlignment="1">
      <alignment horizontal="center" vertical="center"/>
    </xf>
    <xf numFmtId="0" fontId="8" fillId="11" borderId="11" xfId="2" applyFont="1" applyFill="1" applyBorder="1" applyAlignment="1">
      <alignment horizontal="center" vertical="center"/>
    </xf>
    <xf numFmtId="0" fontId="8" fillId="11" borderId="2" xfId="2" applyFont="1" applyFill="1" applyBorder="1" applyAlignment="1">
      <alignment horizontal="center" vertical="center"/>
    </xf>
    <xf numFmtId="0" fontId="8" fillId="11" borderId="2" xfId="2" applyFont="1" applyFill="1" applyBorder="1" applyAlignment="1">
      <alignment wrapText="1"/>
    </xf>
    <xf numFmtId="43" fontId="8" fillId="11" borderId="12" xfId="1" applyFont="1" applyFill="1" applyBorder="1" applyAlignment="1">
      <alignment horizontal="center"/>
    </xf>
    <xf numFmtId="0" fontId="16" fillId="11" borderId="13" xfId="2" applyFont="1" applyFill="1" applyBorder="1" applyAlignment="1">
      <alignment horizontal="centerContinuous"/>
    </xf>
    <xf numFmtId="0" fontId="16" fillId="11" borderId="14" xfId="2" applyFont="1" applyFill="1" applyBorder="1" applyAlignment="1">
      <alignment horizontal="centerContinuous"/>
    </xf>
    <xf numFmtId="0" fontId="16" fillId="11" borderId="15" xfId="2" applyFont="1" applyFill="1" applyBorder="1" applyAlignment="1">
      <alignment horizontal="left" wrapText="1" indent="1"/>
    </xf>
    <xf numFmtId="43" fontId="14" fillId="11" borderId="3" xfId="1" applyFont="1" applyFill="1" applyBorder="1" applyAlignment="1">
      <alignment vertical="center" wrapText="1"/>
    </xf>
    <xf numFmtId="0" fontId="10" fillId="11" borderId="0" xfId="0" applyFont="1" applyFill="1"/>
    <xf numFmtId="0" fontId="4" fillId="12" borderId="0" xfId="0" applyFont="1" applyFill="1" applyBorder="1" applyAlignment="1">
      <alignment horizontal="center"/>
    </xf>
    <xf numFmtId="37" fontId="4" fillId="12" borderId="3" xfId="2" applyNumberFormat="1" applyFont="1" applyFill="1" applyBorder="1" applyAlignment="1">
      <alignment horizontal="center" vertical="center"/>
    </xf>
    <xf numFmtId="37" fontId="4" fillId="12" borderId="3" xfId="2" applyNumberFormat="1" applyFont="1" applyFill="1" applyBorder="1" applyAlignment="1">
      <alignment horizontal="center" vertical="center" wrapText="1"/>
    </xf>
    <xf numFmtId="0" fontId="13" fillId="11" borderId="0" xfId="0" applyFont="1" applyFill="1" applyBorder="1" applyAlignment="1">
      <alignment horizontal="left" vertical="center" wrapText="1"/>
    </xf>
  </cellXfs>
  <cellStyles count="246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16" xfId="22"/>
    <cellStyle name="Millares 2" xfId="23"/>
    <cellStyle name="Millares 2 10" xfId="24"/>
    <cellStyle name="Millares 2 11" xfId="25"/>
    <cellStyle name="Millares 2 12" xfId="26"/>
    <cellStyle name="Millares 2 13" xfId="27"/>
    <cellStyle name="Millares 2 14" xfId="28"/>
    <cellStyle name="Millares 2 15" xfId="29"/>
    <cellStyle name="Millares 2 16" xfId="30"/>
    <cellStyle name="Millares 2 17" xfId="31"/>
    <cellStyle name="Millares 2 18" xfId="32"/>
    <cellStyle name="Millares 2 2" xfId="33"/>
    <cellStyle name="Millares 2 2 2" xfId="34"/>
    <cellStyle name="Millares 2 2 3" xfId="35"/>
    <cellStyle name="Millares 2 3" xfId="36"/>
    <cellStyle name="Millares 2 3 2" xfId="37"/>
    <cellStyle name="Millares 2 4" xfId="38"/>
    <cellStyle name="Millares 2 5" xfId="39"/>
    <cellStyle name="Millares 2 6" xfId="40"/>
    <cellStyle name="Millares 2 7" xfId="41"/>
    <cellStyle name="Millares 2 8" xfId="42"/>
    <cellStyle name="Millares 2 9" xfId="43"/>
    <cellStyle name="Millares 3" xfId="44"/>
    <cellStyle name="Millares 3 2" xfId="45"/>
    <cellStyle name="Millares 3 3" xfId="46"/>
    <cellStyle name="Millares 3 4" xfId="47"/>
    <cellStyle name="Millares 3 5" xfId="48"/>
    <cellStyle name="Millares 3 6" xfId="49"/>
    <cellStyle name="Millares 4" xfId="50"/>
    <cellStyle name="Millares 4 2" xfId="51"/>
    <cellStyle name="Millares 4 3" xfId="52"/>
    <cellStyle name="Millares 5" xfId="53"/>
    <cellStyle name="Millares 6" xfId="54"/>
    <cellStyle name="Millares 7" xfId="55"/>
    <cellStyle name="Millares 8" xfId="56"/>
    <cellStyle name="Millares 8 2" xfId="57"/>
    <cellStyle name="Millares 9" xfId="58"/>
    <cellStyle name="Moneda 2" xfId="59"/>
    <cellStyle name="Normal" xfId="0" builtinId="0"/>
    <cellStyle name="Normal 10" xfId="60"/>
    <cellStyle name="Normal 10 2" xfId="61"/>
    <cellStyle name="Normal 10 3" xfId="62"/>
    <cellStyle name="Normal 10 4" xfId="63"/>
    <cellStyle name="Normal 10 5" xfId="64"/>
    <cellStyle name="Normal 11" xfId="65"/>
    <cellStyle name="Normal 12" xfId="66"/>
    <cellStyle name="Normal 12 2" xfId="67"/>
    <cellStyle name="Normal 13" xfId="68"/>
    <cellStyle name="Normal 14" xfId="69"/>
    <cellStyle name="Normal 2" xfId="70"/>
    <cellStyle name="Normal 2 10" xfId="71"/>
    <cellStyle name="Normal 2 10 2" xfId="72"/>
    <cellStyle name="Normal 2 10 3" xfId="73"/>
    <cellStyle name="Normal 2 11" xfId="74"/>
    <cellStyle name="Normal 2 11 2" xfId="75"/>
    <cellStyle name="Normal 2 11 3" xfId="76"/>
    <cellStyle name="Normal 2 12" xfId="77"/>
    <cellStyle name="Normal 2 12 2" xfId="78"/>
    <cellStyle name="Normal 2 12 3" xfId="79"/>
    <cellStyle name="Normal 2 13" xfId="80"/>
    <cellStyle name="Normal 2 13 2" xfId="81"/>
    <cellStyle name="Normal 2 13 3" xfId="82"/>
    <cellStyle name="Normal 2 14" xfId="83"/>
    <cellStyle name="Normal 2 14 2" xfId="84"/>
    <cellStyle name="Normal 2 14 3" xfId="85"/>
    <cellStyle name="Normal 2 15" xfId="86"/>
    <cellStyle name="Normal 2 15 2" xfId="87"/>
    <cellStyle name="Normal 2 15 3" xfId="88"/>
    <cellStyle name="Normal 2 16" xfId="89"/>
    <cellStyle name="Normal 2 16 2" xfId="90"/>
    <cellStyle name="Normal 2 16 3" xfId="91"/>
    <cellStyle name="Normal 2 17" xfId="92"/>
    <cellStyle name="Normal 2 17 2" xfId="93"/>
    <cellStyle name="Normal 2 17 3" xfId="94"/>
    <cellStyle name="Normal 2 18" xfId="95"/>
    <cellStyle name="Normal 2 18 2" xfId="96"/>
    <cellStyle name="Normal 2 19" xfId="97"/>
    <cellStyle name="Normal 2 2" xfId="98"/>
    <cellStyle name="Normal 2 2 10" xfId="99"/>
    <cellStyle name="Normal 2 2 11" xfId="100"/>
    <cellStyle name="Normal 2 2 12" xfId="101"/>
    <cellStyle name="Normal 2 2 13" xfId="102"/>
    <cellStyle name="Normal 2 2 14" xfId="103"/>
    <cellStyle name="Normal 2 2 15" xfId="104"/>
    <cellStyle name="Normal 2 2 16" xfId="105"/>
    <cellStyle name="Normal 2 2 17" xfId="106"/>
    <cellStyle name="Normal 2 2 18" xfId="107"/>
    <cellStyle name="Normal 2 2 19" xfId="108"/>
    <cellStyle name="Normal 2 2 2" xfId="109"/>
    <cellStyle name="Normal 2 2 2 2" xfId="110"/>
    <cellStyle name="Normal 2 2 2 3" xfId="111"/>
    <cellStyle name="Normal 2 2 2 4" xfId="112"/>
    <cellStyle name="Normal 2 2 2 5" xfId="113"/>
    <cellStyle name="Normal 2 2 2 6" xfId="114"/>
    <cellStyle name="Normal 2 2 2 7" xfId="115"/>
    <cellStyle name="Normal 2 2 20" xfId="116"/>
    <cellStyle name="Normal 2 2 21" xfId="117"/>
    <cellStyle name="Normal 2 2 22" xfId="118"/>
    <cellStyle name="Normal 2 2 23" xfId="119"/>
    <cellStyle name="Normal 2 2 3" xfId="120"/>
    <cellStyle name="Normal 2 2 4" xfId="121"/>
    <cellStyle name="Normal 2 2 5" xfId="122"/>
    <cellStyle name="Normal 2 2 6" xfId="123"/>
    <cellStyle name="Normal 2 2 7" xfId="124"/>
    <cellStyle name="Normal 2 2 8" xfId="125"/>
    <cellStyle name="Normal 2 2 9" xfId="126"/>
    <cellStyle name="Normal 2 20" xfId="127"/>
    <cellStyle name="Normal 2 21" xfId="128"/>
    <cellStyle name="Normal 2 22" xfId="129"/>
    <cellStyle name="Normal 2 23" xfId="130"/>
    <cellStyle name="Normal 2 24" xfId="131"/>
    <cellStyle name="Normal 2 25" xfId="132"/>
    <cellStyle name="Normal 2 26" xfId="133"/>
    <cellStyle name="Normal 2 27" xfId="134"/>
    <cellStyle name="Normal 2 28" xfId="135"/>
    <cellStyle name="Normal 2 29" xfId="136"/>
    <cellStyle name="Normal 2 3" xfId="137"/>
    <cellStyle name="Normal 2 3 2" xfId="138"/>
    <cellStyle name="Normal 2 3 3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0" xfId="145"/>
    <cellStyle name="Normal 2 4" xfId="146"/>
    <cellStyle name="Normal 2 4 2" xfId="147"/>
    <cellStyle name="Normal 2 4 3" xfId="148"/>
    <cellStyle name="Normal 2 5" xfId="149"/>
    <cellStyle name="Normal 2 5 2" xfId="150"/>
    <cellStyle name="Normal 2 5 3" xfId="151"/>
    <cellStyle name="Normal 2 6" xfId="152"/>
    <cellStyle name="Normal 2 6 2" xfId="153"/>
    <cellStyle name="Normal 2 6 3" xfId="154"/>
    <cellStyle name="Normal 2 7" xfId="155"/>
    <cellStyle name="Normal 2 7 2" xfId="156"/>
    <cellStyle name="Normal 2 7 3" xfId="157"/>
    <cellStyle name="Normal 2 8" xfId="158"/>
    <cellStyle name="Normal 2 8 2" xfId="159"/>
    <cellStyle name="Normal 2 8 3" xfId="160"/>
    <cellStyle name="Normal 2 82" xfId="161"/>
    <cellStyle name="Normal 2 83" xfId="162"/>
    <cellStyle name="Normal 2 86" xfId="163"/>
    <cellStyle name="Normal 2 9" xfId="164"/>
    <cellStyle name="Normal 2 9 2" xfId="165"/>
    <cellStyle name="Normal 2 9 3" xfId="166"/>
    <cellStyle name="Normal 3" xfId="167"/>
    <cellStyle name="Normal 3 2" xfId="168"/>
    <cellStyle name="Normal 3 3" xfId="169"/>
    <cellStyle name="Normal 3 4" xfId="170"/>
    <cellStyle name="Normal 3 5" xfId="171"/>
    <cellStyle name="Normal 3 6" xfId="172"/>
    <cellStyle name="Normal 3 7" xfId="173"/>
    <cellStyle name="Normal 3 8" xfId="174"/>
    <cellStyle name="Normal 3 9" xfId="175"/>
    <cellStyle name="Normal 4" xfId="176"/>
    <cellStyle name="Normal 4 2" xfId="177"/>
    <cellStyle name="Normal 4 2 2" xfId="178"/>
    <cellStyle name="Normal 4 3" xfId="179"/>
    <cellStyle name="Normal 4 4" xfId="180"/>
    <cellStyle name="Normal 4 5" xfId="181"/>
    <cellStyle name="Normal 5" xfId="182"/>
    <cellStyle name="Normal 5 10" xfId="183"/>
    <cellStyle name="Normal 5 11" xfId="184"/>
    <cellStyle name="Normal 5 12" xfId="185"/>
    <cellStyle name="Normal 5 13" xfId="186"/>
    <cellStyle name="Normal 5 14" xfId="187"/>
    <cellStyle name="Normal 5 15" xfId="188"/>
    <cellStyle name="Normal 5 16" xfId="189"/>
    <cellStyle name="Normal 5 17" xfId="190"/>
    <cellStyle name="Normal 5 2" xfId="191"/>
    <cellStyle name="Normal 5 2 2" xfId="192"/>
    <cellStyle name="Normal 5 3" xfId="193"/>
    <cellStyle name="Normal 5 3 2" xfId="194"/>
    <cellStyle name="Normal 5 4" xfId="195"/>
    <cellStyle name="Normal 5 4 2" xfId="196"/>
    <cellStyle name="Normal 5 5" xfId="197"/>
    <cellStyle name="Normal 5 5 2" xfId="198"/>
    <cellStyle name="Normal 5 6" xfId="199"/>
    <cellStyle name="Normal 5 7" xfId="200"/>
    <cellStyle name="Normal 5 7 2" xfId="201"/>
    <cellStyle name="Normal 5 8" xfId="202"/>
    <cellStyle name="Normal 5 9" xfId="203"/>
    <cellStyle name="Normal 56" xfId="204"/>
    <cellStyle name="Normal 6" xfId="205"/>
    <cellStyle name="Normal 6 2" xfId="206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2"/>
    <cellStyle name="Normal 9 2" xfId="227"/>
    <cellStyle name="Normal 9 3" xfId="228"/>
    <cellStyle name="Notas 2" xfId="229"/>
    <cellStyle name="Porcentaje 2" xfId="230"/>
    <cellStyle name="Porcentual 2" xfId="231"/>
    <cellStyle name="SAPBEXstdItem" xfId="232"/>
    <cellStyle name="Total 10" xfId="233"/>
    <cellStyle name="Total 11" xfId="234"/>
    <cellStyle name="Total 12" xfId="235"/>
    <cellStyle name="Total 13" xfId="236"/>
    <cellStyle name="Total 14" xfId="237"/>
    <cellStyle name="Total 2" xfId="238"/>
    <cellStyle name="Total 3" xfId="239"/>
    <cellStyle name="Total 4" xfId="240"/>
    <cellStyle name="Total 5" xfId="241"/>
    <cellStyle name="Total 6" xfId="242"/>
    <cellStyle name="Total 7" xfId="243"/>
    <cellStyle name="Total 8" xfId="244"/>
    <cellStyle name="Total 9" xfId="2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K37"/>
  <sheetViews>
    <sheetView showGridLines="0" tabSelected="1" zoomScale="85" zoomScaleNormal="85" workbookViewId="0">
      <selection activeCell="N33" sqref="N33"/>
    </sheetView>
  </sheetViews>
  <sheetFormatPr baseColWidth="10" defaultRowHeight="12.75" x14ac:dyDescent="0.2"/>
  <cols>
    <col min="1" max="1" width="1.140625" style="1" customWidth="1"/>
    <col min="2" max="3" width="3.7109375" style="33" customWidth="1"/>
    <col min="4" max="4" width="46.42578125" style="33" customWidth="1"/>
    <col min="5" max="5" width="20.5703125" style="33" customWidth="1"/>
    <col min="6" max="6" width="15.7109375" style="33" customWidth="1"/>
    <col min="7" max="7" width="19.5703125" style="33" customWidth="1"/>
    <col min="8" max="9" width="17.28515625" style="33" bestFit="1" customWidth="1"/>
    <col min="10" max="10" width="15.7109375" style="33" customWidth="1"/>
    <col min="11" max="11" width="2" style="1" customWidth="1"/>
    <col min="12" max="16384" width="11.42578125" style="33"/>
  </cols>
  <sheetData>
    <row r="1" spans="1:10" ht="18.75" customHeight="1" x14ac:dyDescent="0.2">
      <c r="B1" s="49" t="s">
        <v>0</v>
      </c>
      <c r="C1" s="49"/>
      <c r="D1" s="49"/>
      <c r="E1" s="49"/>
      <c r="F1" s="49"/>
      <c r="G1" s="49"/>
      <c r="H1" s="49"/>
      <c r="I1" s="49"/>
      <c r="J1" s="49"/>
    </row>
    <row r="2" spans="1:10" ht="15" customHeight="1" x14ac:dyDescent="0.2">
      <c r="B2" s="2"/>
      <c r="C2" s="2"/>
      <c r="D2" s="49" t="s">
        <v>1</v>
      </c>
      <c r="E2" s="49"/>
      <c r="F2" s="49"/>
      <c r="G2" s="49"/>
      <c r="H2" s="49"/>
      <c r="I2" s="49"/>
      <c r="J2" s="49"/>
    </row>
    <row r="3" spans="1:10" ht="15" customHeight="1" x14ac:dyDescent="0.2">
      <c r="B3" s="49" t="s">
        <v>2</v>
      </c>
      <c r="C3" s="49"/>
      <c r="D3" s="49"/>
      <c r="E3" s="49"/>
      <c r="F3" s="49"/>
      <c r="G3" s="49"/>
      <c r="H3" s="49"/>
      <c r="I3" s="49"/>
      <c r="J3" s="49"/>
    </row>
    <row r="4" spans="1:10" s="1" customFormat="1" ht="8.25" customHeight="1" x14ac:dyDescent="0.2">
      <c r="A4" s="3"/>
      <c r="B4" s="4"/>
      <c r="C4" s="4"/>
      <c r="D4" s="4"/>
      <c r="E4" s="5"/>
      <c r="F4" s="6"/>
      <c r="G4" s="6"/>
      <c r="H4" s="6"/>
      <c r="I4" s="6"/>
      <c r="J4" s="6"/>
    </row>
    <row r="5" spans="1:10" s="1" customFormat="1" ht="13.5" customHeight="1" x14ac:dyDescent="0.2">
      <c r="A5" s="3"/>
      <c r="B5" s="7"/>
      <c r="D5" s="8" t="s">
        <v>3</v>
      </c>
      <c r="E5" s="9" t="s">
        <v>4</v>
      </c>
      <c r="F5" s="9"/>
      <c r="G5" s="10"/>
      <c r="H5" s="10"/>
      <c r="I5" s="10"/>
      <c r="J5" s="11"/>
    </row>
    <row r="6" spans="1:10" ht="12" customHeight="1" x14ac:dyDescent="0.2">
      <c r="A6" s="3"/>
      <c r="B6" s="3"/>
      <c r="C6" s="3"/>
      <c r="D6" s="3"/>
      <c r="E6" s="11"/>
      <c r="F6" s="11"/>
      <c r="G6" s="11"/>
      <c r="H6" s="11"/>
      <c r="I6" s="11"/>
      <c r="J6" s="11"/>
    </row>
    <row r="7" spans="1:10" ht="12" customHeight="1" x14ac:dyDescent="0.2">
      <c r="A7" s="3"/>
      <c r="B7" s="51" t="s">
        <v>33</v>
      </c>
      <c r="C7" s="51"/>
      <c r="D7" s="51"/>
      <c r="E7" s="50" t="s">
        <v>5</v>
      </c>
      <c r="F7" s="50"/>
      <c r="G7" s="50"/>
      <c r="H7" s="50"/>
      <c r="I7" s="50"/>
      <c r="J7" s="51" t="s">
        <v>6</v>
      </c>
    </row>
    <row r="8" spans="1:10" ht="25.5" x14ac:dyDescent="0.2">
      <c r="A8" s="3"/>
      <c r="B8" s="51"/>
      <c r="C8" s="51"/>
      <c r="D8" s="51"/>
      <c r="E8" s="12" t="s">
        <v>7</v>
      </c>
      <c r="F8" s="13" t="s">
        <v>8</v>
      </c>
      <c r="G8" s="12" t="s">
        <v>9</v>
      </c>
      <c r="H8" s="12" t="s">
        <v>10</v>
      </c>
      <c r="I8" s="12" t="s">
        <v>11</v>
      </c>
      <c r="J8" s="51"/>
    </row>
    <row r="9" spans="1:10" ht="12" customHeight="1" x14ac:dyDescent="0.2">
      <c r="A9" s="3"/>
      <c r="B9" s="51"/>
      <c r="C9" s="51"/>
      <c r="D9" s="51"/>
      <c r="E9" s="12" t="s">
        <v>12</v>
      </c>
      <c r="F9" s="12" t="s">
        <v>13</v>
      </c>
      <c r="G9" s="12" t="s">
        <v>14</v>
      </c>
      <c r="H9" s="12" t="s">
        <v>15</v>
      </c>
      <c r="I9" s="12" t="s">
        <v>16</v>
      </c>
      <c r="J9" s="12" t="s">
        <v>17</v>
      </c>
    </row>
    <row r="10" spans="1:10" ht="12" customHeight="1" x14ac:dyDescent="0.2">
      <c r="A10" s="14"/>
      <c r="B10" s="15"/>
      <c r="C10" s="16"/>
      <c r="D10" s="16"/>
      <c r="E10" s="17"/>
      <c r="F10" s="17"/>
      <c r="G10" s="17"/>
      <c r="H10" s="17"/>
      <c r="I10" s="17"/>
      <c r="J10" s="18"/>
    </row>
    <row r="11" spans="1:10" ht="12" customHeight="1" x14ac:dyDescent="0.2">
      <c r="A11" s="14"/>
      <c r="B11" s="19" t="s">
        <v>34</v>
      </c>
      <c r="C11" s="20"/>
      <c r="D11" s="21"/>
      <c r="E11" s="22">
        <f>+E12+E13+E14+E15+E18+E23+E24</f>
        <v>114760466.54000001</v>
      </c>
      <c r="F11" s="22">
        <f>+F12+F13+F14+F15+F18+F23+F24+F19+F29</f>
        <v>94634603.079999998</v>
      </c>
      <c r="G11" s="22">
        <f>+G12+G13+G14+G15+G18+G23+G24+G19+G29</f>
        <v>209395069.62</v>
      </c>
      <c r="H11" s="22">
        <f>+H12+H13+H14+H15+H18+H23+H24+H19+H29</f>
        <v>130404047.75999999</v>
      </c>
      <c r="I11" s="22">
        <f>+I12+I13+I14+I15+I18+I23+I24+I19+I29</f>
        <v>130404047.75999999</v>
      </c>
      <c r="J11" s="23">
        <f>I11-E11</f>
        <v>15643581.219999984</v>
      </c>
    </row>
    <row r="12" spans="1:10" ht="12" customHeight="1" x14ac:dyDescent="0.2">
      <c r="A12" s="14"/>
      <c r="B12" s="24"/>
      <c r="C12" s="52" t="s">
        <v>18</v>
      </c>
      <c r="D12" s="52"/>
      <c r="E12" s="25">
        <v>0</v>
      </c>
      <c r="F12" s="25">
        <v>0</v>
      </c>
      <c r="G12" s="25">
        <f>+E12+F12</f>
        <v>0</v>
      </c>
      <c r="H12" s="25">
        <v>0</v>
      </c>
      <c r="I12" s="25">
        <v>0</v>
      </c>
      <c r="J12" s="26">
        <f>I12-E12</f>
        <v>0</v>
      </c>
    </row>
    <row r="13" spans="1:10" ht="12" customHeight="1" x14ac:dyDescent="0.2">
      <c r="A13" s="14"/>
      <c r="B13" s="24"/>
      <c r="C13" s="52" t="s">
        <v>20</v>
      </c>
      <c r="D13" s="52"/>
      <c r="E13" s="25">
        <v>0</v>
      </c>
      <c r="F13" s="25">
        <v>0</v>
      </c>
      <c r="G13" s="25">
        <f t="shared" ref="G13:G29" si="0">+E13+F13</f>
        <v>0</v>
      </c>
      <c r="H13" s="25">
        <v>0</v>
      </c>
      <c r="I13" s="25">
        <v>0</v>
      </c>
      <c r="J13" s="26">
        <f>I13-E13</f>
        <v>0</v>
      </c>
    </row>
    <row r="14" spans="1:10" ht="12" customHeight="1" x14ac:dyDescent="0.2">
      <c r="A14" s="14"/>
      <c r="B14" s="24"/>
      <c r="C14" s="52" t="s">
        <v>21</v>
      </c>
      <c r="D14" s="52"/>
      <c r="E14" s="25">
        <v>0</v>
      </c>
      <c r="F14" s="25">
        <v>0</v>
      </c>
      <c r="G14" s="25">
        <f t="shared" si="0"/>
        <v>0</v>
      </c>
      <c r="H14" s="25">
        <v>0</v>
      </c>
      <c r="I14" s="25">
        <v>0</v>
      </c>
      <c r="J14" s="26">
        <f>I14-E14</f>
        <v>0</v>
      </c>
    </row>
    <row r="15" spans="1:10" ht="12" customHeight="1" x14ac:dyDescent="0.2">
      <c r="A15" s="14"/>
      <c r="B15" s="24"/>
      <c r="C15" s="52" t="s">
        <v>22</v>
      </c>
      <c r="D15" s="52"/>
      <c r="E15" s="25">
        <f>+E16+E17</f>
        <v>9394180</v>
      </c>
      <c r="F15" s="25">
        <f>+F16</f>
        <v>10057714.710000001</v>
      </c>
      <c r="G15" s="25">
        <f t="shared" si="0"/>
        <v>19451894.710000001</v>
      </c>
      <c r="H15" s="25">
        <f>+H16</f>
        <v>11591279.52</v>
      </c>
      <c r="I15" s="25">
        <f>+H15</f>
        <v>11591279.52</v>
      </c>
      <c r="J15" s="26">
        <f>I15-E15</f>
        <v>2197099.5199999996</v>
      </c>
    </row>
    <row r="16" spans="1:10" ht="12" customHeight="1" x14ac:dyDescent="0.2">
      <c r="A16" s="14"/>
      <c r="B16" s="24"/>
      <c r="C16" s="21"/>
      <c r="D16" s="27" t="s">
        <v>23</v>
      </c>
      <c r="E16" s="25">
        <v>9394180</v>
      </c>
      <c r="F16" s="25">
        <v>10057714.710000001</v>
      </c>
      <c r="G16" s="25">
        <f>SUM(E16:F16)</f>
        <v>19451894.710000001</v>
      </c>
      <c r="H16" s="25">
        <v>11591279.52</v>
      </c>
      <c r="I16" s="25">
        <f>+H16</f>
        <v>11591279.52</v>
      </c>
      <c r="J16" s="26">
        <f t="shared" ref="J16:J34" si="1">I16-E16</f>
        <v>2197099.5199999996</v>
      </c>
    </row>
    <row r="17" spans="1:11" ht="12" customHeight="1" x14ac:dyDescent="0.2">
      <c r="A17" s="14"/>
      <c r="B17" s="24"/>
      <c r="C17" s="21"/>
      <c r="D17" s="27" t="s">
        <v>24</v>
      </c>
      <c r="E17" s="25">
        <v>0</v>
      </c>
      <c r="F17" s="25"/>
      <c r="G17" s="25">
        <f t="shared" si="0"/>
        <v>0</v>
      </c>
      <c r="H17" s="25">
        <v>0</v>
      </c>
      <c r="I17" s="25">
        <v>0</v>
      </c>
      <c r="J17" s="26">
        <f t="shared" si="1"/>
        <v>0</v>
      </c>
    </row>
    <row r="18" spans="1:11" ht="12" customHeight="1" x14ac:dyDescent="0.25">
      <c r="A18" s="14"/>
      <c r="B18" s="24"/>
      <c r="C18" s="52" t="s">
        <v>25</v>
      </c>
      <c r="D18" s="52"/>
      <c r="E18" s="28"/>
      <c r="F18" s="29">
        <v>0</v>
      </c>
      <c r="G18" s="25">
        <f t="shared" si="0"/>
        <v>0</v>
      </c>
      <c r="H18" s="25"/>
      <c r="I18" s="29">
        <f>+H18</f>
        <v>0</v>
      </c>
      <c r="J18" s="26">
        <f t="shared" si="1"/>
        <v>0</v>
      </c>
    </row>
    <row r="19" spans="1:11" ht="12" customHeight="1" x14ac:dyDescent="0.2">
      <c r="A19" s="14"/>
      <c r="B19" s="24"/>
      <c r="C19" s="21"/>
      <c r="D19" s="27" t="s">
        <v>23</v>
      </c>
      <c r="E19" s="25"/>
      <c r="F19" s="25">
        <v>70051669.299999997</v>
      </c>
      <c r="G19" s="25">
        <f>SUM(E19:F19)</f>
        <v>70051669.299999997</v>
      </c>
      <c r="H19" s="25">
        <v>36354731.189999998</v>
      </c>
      <c r="I19" s="25">
        <f>+H19</f>
        <v>36354731.189999998</v>
      </c>
      <c r="J19" s="26">
        <f t="shared" si="1"/>
        <v>36354731.189999998</v>
      </c>
    </row>
    <row r="20" spans="1:11" ht="12" customHeight="1" x14ac:dyDescent="0.2">
      <c r="A20" s="14"/>
      <c r="B20" s="24"/>
      <c r="C20" s="21"/>
      <c r="D20" s="27" t="s">
        <v>24</v>
      </c>
      <c r="E20" s="25">
        <v>0</v>
      </c>
      <c r="F20" s="25">
        <v>0</v>
      </c>
      <c r="G20" s="25">
        <f t="shared" si="0"/>
        <v>0</v>
      </c>
      <c r="H20" s="25">
        <v>0</v>
      </c>
      <c r="I20" s="25"/>
      <c r="J20" s="26">
        <f t="shared" si="1"/>
        <v>0</v>
      </c>
    </row>
    <row r="21" spans="1:11" ht="12" customHeight="1" x14ac:dyDescent="0.25">
      <c r="A21" s="14"/>
      <c r="B21" s="24"/>
      <c r="C21" s="21"/>
      <c r="D21" s="30" t="s">
        <v>26</v>
      </c>
      <c r="E21" s="31">
        <v>0</v>
      </c>
      <c r="F21" s="29"/>
      <c r="G21" s="25">
        <v>0</v>
      </c>
      <c r="H21" s="25"/>
      <c r="I21" s="25"/>
      <c r="J21" s="26">
        <f t="shared" si="1"/>
        <v>0</v>
      </c>
    </row>
    <row r="22" spans="1:11" ht="12" customHeight="1" x14ac:dyDescent="0.2">
      <c r="A22" s="14"/>
      <c r="B22" s="24"/>
      <c r="C22" s="21"/>
      <c r="D22" s="30" t="s">
        <v>27</v>
      </c>
      <c r="E22" s="25">
        <v>0</v>
      </c>
      <c r="F22" s="25">
        <v>0</v>
      </c>
      <c r="G22" s="25">
        <f t="shared" si="0"/>
        <v>0</v>
      </c>
      <c r="H22" s="25">
        <v>0</v>
      </c>
      <c r="I22" s="25"/>
      <c r="J22" s="26">
        <f t="shared" si="1"/>
        <v>0</v>
      </c>
    </row>
    <row r="23" spans="1:11" ht="12" customHeight="1" x14ac:dyDescent="0.2">
      <c r="A23" s="14"/>
      <c r="B23" s="24"/>
      <c r="C23" s="52" t="s">
        <v>29</v>
      </c>
      <c r="D23" s="52"/>
      <c r="E23" s="25">
        <v>0</v>
      </c>
      <c r="F23" s="25">
        <v>0</v>
      </c>
      <c r="G23" s="25">
        <f t="shared" si="0"/>
        <v>0</v>
      </c>
      <c r="H23" s="25"/>
      <c r="I23" s="25">
        <v>0</v>
      </c>
      <c r="J23" s="26">
        <f t="shared" si="1"/>
        <v>0</v>
      </c>
    </row>
    <row r="24" spans="1:11" ht="12" customHeight="1" x14ac:dyDescent="0.25">
      <c r="A24" s="14"/>
      <c r="B24" s="24"/>
      <c r="C24" s="52" t="s">
        <v>30</v>
      </c>
      <c r="D24" s="52"/>
      <c r="E24" s="29">
        <v>105366286.54000001</v>
      </c>
      <c r="F24" s="25">
        <v>12565764.380000001</v>
      </c>
      <c r="G24" s="25">
        <f>+E24+F24</f>
        <v>117932050.92</v>
      </c>
      <c r="H24" s="29">
        <v>81596377.420000002</v>
      </c>
      <c r="I24" s="29">
        <f>+H24</f>
        <v>81596377.420000002</v>
      </c>
      <c r="J24" s="26">
        <f t="shared" si="1"/>
        <v>-23769909.120000005</v>
      </c>
    </row>
    <row r="25" spans="1:11" ht="12" customHeight="1" x14ac:dyDescent="0.2">
      <c r="A25" s="14"/>
      <c r="B25" s="24"/>
      <c r="C25" s="21"/>
      <c r="D25" s="27"/>
      <c r="E25" s="25"/>
      <c r="F25" s="25"/>
      <c r="G25" s="32"/>
      <c r="H25" s="25"/>
      <c r="I25" s="25"/>
      <c r="J25" s="26">
        <f t="shared" si="1"/>
        <v>0</v>
      </c>
    </row>
    <row r="26" spans="1:11" ht="12" customHeight="1" x14ac:dyDescent="0.2">
      <c r="A26" s="14"/>
      <c r="B26" s="19" t="s">
        <v>35</v>
      </c>
      <c r="C26" s="20"/>
      <c r="D26" s="27"/>
      <c r="E26" s="22">
        <f>+E27+E28+E29</f>
        <v>0</v>
      </c>
      <c r="F26" s="22">
        <v>0</v>
      </c>
      <c r="G26" s="22">
        <f>SUM(E26:F26)</f>
        <v>0</v>
      </c>
      <c r="H26" s="22"/>
      <c r="I26" s="22">
        <v>0</v>
      </c>
      <c r="J26" s="26">
        <f t="shared" si="1"/>
        <v>0</v>
      </c>
    </row>
    <row r="27" spans="1:11" ht="12" customHeight="1" x14ac:dyDescent="0.2">
      <c r="A27" s="14"/>
      <c r="B27" s="19"/>
      <c r="C27" s="52" t="s">
        <v>19</v>
      </c>
      <c r="D27" s="52"/>
      <c r="E27" s="25">
        <v>0</v>
      </c>
      <c r="F27" s="25">
        <v>0</v>
      </c>
      <c r="G27" s="25">
        <f t="shared" si="0"/>
        <v>0</v>
      </c>
      <c r="H27" s="25">
        <v>0</v>
      </c>
      <c r="I27" s="25">
        <v>0</v>
      </c>
      <c r="J27" s="26">
        <f t="shared" si="1"/>
        <v>0</v>
      </c>
    </row>
    <row r="28" spans="1:11" s="35" customFormat="1" ht="12" customHeight="1" x14ac:dyDescent="0.2">
      <c r="A28" s="3"/>
      <c r="B28" s="24"/>
      <c r="C28" s="52" t="s">
        <v>28</v>
      </c>
      <c r="D28" s="52"/>
      <c r="E28" s="25">
        <v>0</v>
      </c>
      <c r="F28" s="25">
        <v>0</v>
      </c>
      <c r="G28" s="25">
        <f t="shared" si="0"/>
        <v>0</v>
      </c>
      <c r="H28" s="25">
        <v>0</v>
      </c>
      <c r="I28" s="25">
        <v>0</v>
      </c>
      <c r="J28" s="26">
        <f t="shared" si="1"/>
        <v>0</v>
      </c>
      <c r="K28" s="34"/>
    </row>
    <row r="29" spans="1:11" ht="12" customHeight="1" x14ac:dyDescent="0.25">
      <c r="A29" s="14"/>
      <c r="B29" s="24"/>
      <c r="C29" s="52" t="s">
        <v>30</v>
      </c>
      <c r="D29" s="52"/>
      <c r="E29" s="31">
        <v>0</v>
      </c>
      <c r="F29" s="29">
        <v>1959454.69</v>
      </c>
      <c r="G29" s="25">
        <f t="shared" si="0"/>
        <v>1959454.69</v>
      </c>
      <c r="H29" s="25">
        <v>861659.63</v>
      </c>
      <c r="I29" s="29">
        <f>+H29</f>
        <v>861659.63</v>
      </c>
      <c r="J29" s="26">
        <f t="shared" si="1"/>
        <v>861659.63</v>
      </c>
    </row>
    <row r="30" spans="1:11" ht="12" customHeight="1" x14ac:dyDescent="0.2">
      <c r="A30" s="14"/>
      <c r="B30" s="36"/>
      <c r="C30" s="37"/>
      <c r="D30" s="37"/>
      <c r="E30" s="38"/>
      <c r="F30" s="38"/>
      <c r="G30" s="38"/>
      <c r="H30" s="38"/>
      <c r="I30" s="38"/>
      <c r="J30" s="26">
        <f t="shared" si="1"/>
        <v>0</v>
      </c>
    </row>
    <row r="31" spans="1:11" ht="12" customHeight="1" x14ac:dyDescent="0.2">
      <c r="A31" s="14"/>
      <c r="B31" s="19" t="s">
        <v>36</v>
      </c>
      <c r="C31" s="39"/>
      <c r="D31" s="27"/>
      <c r="E31" s="22">
        <f>+E32</f>
        <v>0</v>
      </c>
      <c r="F31" s="22">
        <f>+F32</f>
        <v>0</v>
      </c>
      <c r="G31" s="22">
        <f>+G32</f>
        <v>0</v>
      </c>
      <c r="H31" s="22">
        <f>+H32</f>
        <v>0</v>
      </c>
      <c r="I31" s="22">
        <f>+I32</f>
        <v>0</v>
      </c>
      <c r="J31" s="26">
        <f t="shared" si="1"/>
        <v>0</v>
      </c>
    </row>
    <row r="32" spans="1:11" ht="12" customHeight="1" x14ac:dyDescent="0.2">
      <c r="A32" s="3"/>
      <c r="B32" s="24"/>
      <c r="C32" s="52" t="s">
        <v>31</v>
      </c>
      <c r="D32" s="52"/>
      <c r="E32" s="25">
        <v>0</v>
      </c>
      <c r="F32" s="25">
        <v>0</v>
      </c>
      <c r="G32" s="25">
        <f>+E32+F32</f>
        <v>0</v>
      </c>
      <c r="H32" s="25">
        <v>0</v>
      </c>
      <c r="I32" s="25">
        <v>0</v>
      </c>
      <c r="J32" s="26">
        <f t="shared" si="1"/>
        <v>0</v>
      </c>
    </row>
    <row r="33" spans="1:10" ht="12.75" customHeight="1" x14ac:dyDescent="0.2">
      <c r="A33" s="14"/>
      <c r="B33" s="40"/>
      <c r="C33" s="41"/>
      <c r="D33" s="42"/>
      <c r="E33" s="43"/>
      <c r="F33" s="43"/>
      <c r="G33" s="43"/>
      <c r="H33" s="43"/>
      <c r="I33" s="43"/>
      <c r="J33" s="26">
        <f t="shared" si="1"/>
        <v>0</v>
      </c>
    </row>
    <row r="34" spans="1:10" x14ac:dyDescent="0.2">
      <c r="A34" s="14"/>
      <c r="B34" s="44"/>
      <c r="C34" s="45"/>
      <c r="D34" s="46" t="s">
        <v>32</v>
      </c>
      <c r="E34" s="47">
        <f>+E12+E13+E14+E15+E18+E23+E24+E26+E31</f>
        <v>114760466.54000001</v>
      </c>
      <c r="F34" s="47">
        <f>+F12+F13+F14+F15+F18+F23+F24+F26+F31+F29+F19</f>
        <v>94634603.079999998</v>
      </c>
      <c r="G34" s="47">
        <f>+G12+G13+G14+G15+G18+G23+G24+G26+G31+G29+G19</f>
        <v>209395069.62</v>
      </c>
      <c r="H34" s="47">
        <f>+H12+H13+H14+H15+H18+H23+H24+H26+H31+H29+H19</f>
        <v>130404047.75999999</v>
      </c>
      <c r="I34" s="47">
        <f>+I12+I13+I14+I15+I18+I23+I24+I26+I31+I29+I19</f>
        <v>130404047.75999999</v>
      </c>
      <c r="J34" s="47">
        <f t="shared" si="1"/>
        <v>15643581.219999984</v>
      </c>
    </row>
    <row r="35" spans="1:10" x14ac:dyDescent="0.2">
      <c r="B35" s="48" t="s">
        <v>37</v>
      </c>
      <c r="C35" s="48"/>
      <c r="D35" s="48"/>
      <c r="E35" s="48"/>
      <c r="F35" s="48"/>
      <c r="G35" s="48"/>
      <c r="H35" s="48"/>
      <c r="I35" s="48"/>
      <c r="J35" s="48"/>
    </row>
    <row r="36" spans="1:10" x14ac:dyDescent="0.2"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">
      <c r="B37" s="1"/>
      <c r="C37" s="1"/>
      <c r="D37" s="1"/>
      <c r="E37" s="1"/>
      <c r="F37" s="1"/>
      <c r="G37" s="1"/>
      <c r="H37" s="1"/>
      <c r="I37" s="1"/>
      <c r="J37" s="1"/>
    </row>
  </sheetData>
  <mergeCells count="17">
    <mergeCell ref="C32:D32"/>
    <mergeCell ref="C15:D15"/>
    <mergeCell ref="C18:D18"/>
    <mergeCell ref="C23:D23"/>
    <mergeCell ref="C24:D24"/>
    <mergeCell ref="C27:D27"/>
    <mergeCell ref="C28:D28"/>
    <mergeCell ref="E7:I7"/>
    <mergeCell ref="J7:J8"/>
    <mergeCell ref="C12:D12"/>
    <mergeCell ref="C13:D13"/>
    <mergeCell ref="C29:D29"/>
    <mergeCell ref="C14:D14"/>
    <mergeCell ref="B7:D9"/>
    <mergeCell ref="B1:J1"/>
    <mergeCell ref="D2:J2"/>
    <mergeCell ref="B3:J3"/>
  </mergeCells>
  <pageMargins left="0.7" right="0.7" top="0.75" bottom="0.75" header="0.3" footer="0.3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EAIF</vt:lpstr>
      <vt:lpstr>EAIF!Área_de_impresión</vt:lpstr>
    </vt:vector>
  </TitlesOfParts>
  <Company>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begarnica</dc:creator>
  <cp:lastModifiedBy>Gustavo Adolfo Jasso Rodriguez</cp:lastModifiedBy>
  <cp:lastPrinted>2017-10-04T18:47:10Z</cp:lastPrinted>
  <dcterms:created xsi:type="dcterms:W3CDTF">2017-10-04T17:59:04Z</dcterms:created>
  <dcterms:modified xsi:type="dcterms:W3CDTF">2018-01-16T22:49:45Z</dcterms:modified>
</cp:coreProperties>
</file>