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1INFORMACION CONTABLE\"/>
    </mc:Choice>
  </mc:AlternateContent>
  <bookViews>
    <workbookView xWindow="0" yWindow="0" windowWidth="24000" windowHeight="960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EAA!$A$1:$F$25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F19" i="1"/>
  <c r="E19" i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D12" i="1"/>
  <c r="C12" i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D4" i="1"/>
  <c r="D3" i="1" s="1"/>
  <c r="C4" i="1"/>
  <c r="C3" i="1" s="1"/>
  <c r="B4" i="1"/>
  <c r="B3" i="1" s="1"/>
  <c r="E12" i="1" l="1"/>
  <c r="E4" i="1"/>
  <c r="E3" i="1" s="1"/>
  <c r="F12" i="1"/>
  <c r="F5" i="1"/>
  <c r="F4" i="1" s="1"/>
  <c r="F3" i="1" s="1"/>
</calcChain>
</file>

<file path=xl/sharedStrings.xml><?xml version="1.0" encoding="utf-8"?>
<sst xmlns="http://schemas.openxmlformats.org/spreadsheetml/2006/main" count="27" uniqueCount="27">
  <si>
    <t>INSTITUTO TECNOLOGICO SUPERIOR DE IRAPUATO
Estado Analítico del Activo
Del 1 de Enero al 31 de Diciembre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</si>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</sst>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indent="1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top" indent="2"/>
    </xf>
    <xf numFmtId="0" fontId="3" fillId="0" borderId="4" xfId="1" applyFont="1" applyBorder="1" applyAlignment="1">
      <alignment horizontal="left" vertical="top" indent="2"/>
    </xf>
    <xf numFmtId="3" fontId="3" fillId="0" borderId="4" xfId="1" applyNumberFormat="1" applyFont="1" applyBorder="1" applyAlignment="1" applyProtection="1">
      <alignment vertical="top" wrapText="1"/>
      <protection locked="0"/>
    </xf>
    <xf numFmtId="3" fontId="3" fillId="0" borderId="4" xfId="1" applyNumberFormat="1" applyFont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23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4" customWidth="1"/>
    <col min="2" max="6" width="20.83203125" style="4" customWidth="1"/>
    <col min="7" max="16384" width="12" style="4"/>
  </cols>
  <sheetData>
    <row r="1" spans="1:6" ht="4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x14ac:dyDescent="0.2">
      <c r="A3" s="7" t="s">
        <v>7</v>
      </c>
      <c r="B3" s="8">
        <f>B4+B12</f>
        <v>470161324.66999996</v>
      </c>
      <c r="C3" s="8">
        <f t="shared" ref="C3:F3" si="0">C4+C12</f>
        <v>756624233</v>
      </c>
      <c r="D3" s="8">
        <f t="shared" si="0"/>
        <v>736712677</v>
      </c>
      <c r="E3" s="8">
        <f t="shared" si="0"/>
        <v>490072880.66999996</v>
      </c>
      <c r="F3" s="8">
        <f t="shared" si="0"/>
        <v>19911556.000000007</v>
      </c>
    </row>
    <row r="4" spans="1:6" x14ac:dyDescent="0.2">
      <c r="A4" s="9" t="s">
        <v>8</v>
      </c>
      <c r="B4" s="8">
        <f>SUM(B5:B11)</f>
        <v>92617415.480000004</v>
      </c>
      <c r="C4" s="8">
        <f>SUM(C5:C11)</f>
        <v>735098331</v>
      </c>
      <c r="D4" s="8">
        <f>SUM(D5:D11)</f>
        <v>711119936</v>
      </c>
      <c r="E4" s="8">
        <f>SUM(E5:E11)</f>
        <v>116595810.48</v>
      </c>
      <c r="F4" s="8">
        <f>SUM(F5:F11)</f>
        <v>23978395.000000007</v>
      </c>
    </row>
    <row r="5" spans="1:6" x14ac:dyDescent="0.2">
      <c r="A5" s="10" t="s">
        <v>9</v>
      </c>
      <c r="B5" s="11">
        <v>60484991.359999999</v>
      </c>
      <c r="C5" s="11">
        <v>522089346</v>
      </c>
      <c r="D5" s="11">
        <v>483125425</v>
      </c>
      <c r="E5" s="11">
        <f>B5+C5-D5</f>
        <v>99448912.360000014</v>
      </c>
      <c r="F5" s="11">
        <f t="shared" ref="F5:F11" si="1">E5-B5</f>
        <v>38963921.000000015</v>
      </c>
    </row>
    <row r="6" spans="1:6" x14ac:dyDescent="0.2">
      <c r="A6" s="10" t="s">
        <v>10</v>
      </c>
      <c r="B6" s="11">
        <v>31116576.350000001</v>
      </c>
      <c r="C6" s="11">
        <v>212492483</v>
      </c>
      <c r="D6" s="11">
        <v>227478009</v>
      </c>
      <c r="E6" s="11">
        <f t="shared" ref="E6:E11" si="2">B6+C6-D6</f>
        <v>16131050.349999994</v>
      </c>
      <c r="F6" s="11">
        <f t="shared" si="1"/>
        <v>-14985526.000000007</v>
      </c>
    </row>
    <row r="7" spans="1:6" x14ac:dyDescent="0.2">
      <c r="A7" s="10" t="s">
        <v>11</v>
      </c>
      <c r="B7" s="11">
        <v>862440.91</v>
      </c>
      <c r="C7" s="11">
        <v>516502</v>
      </c>
      <c r="D7" s="11">
        <v>516502</v>
      </c>
      <c r="E7" s="11">
        <f t="shared" si="2"/>
        <v>862440.91000000015</v>
      </c>
      <c r="F7" s="11">
        <f t="shared" si="1"/>
        <v>0</v>
      </c>
    </row>
    <row r="8" spans="1:6" x14ac:dyDescent="0.2">
      <c r="A8" s="10" t="s">
        <v>12</v>
      </c>
      <c r="B8" s="11">
        <v>6048.86</v>
      </c>
      <c r="C8" s="11">
        <v>0</v>
      </c>
      <c r="D8" s="11">
        <v>0</v>
      </c>
      <c r="E8" s="11">
        <f t="shared" si="2"/>
        <v>6048.86</v>
      </c>
      <c r="F8" s="11">
        <f t="shared" si="1"/>
        <v>0</v>
      </c>
    </row>
    <row r="9" spans="1:6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14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1"/>
        <v>0</v>
      </c>
    </row>
    <row r="11" spans="1:6" x14ac:dyDescent="0.2">
      <c r="A11" s="10" t="s">
        <v>15</v>
      </c>
      <c r="B11" s="11">
        <v>147358</v>
      </c>
      <c r="C11" s="11">
        <v>0</v>
      </c>
      <c r="D11" s="11">
        <v>0</v>
      </c>
      <c r="E11" s="11">
        <f t="shared" si="2"/>
        <v>147358</v>
      </c>
      <c r="F11" s="11">
        <f t="shared" si="1"/>
        <v>0</v>
      </c>
    </row>
    <row r="12" spans="1:6" x14ac:dyDescent="0.2">
      <c r="A12" s="9" t="s">
        <v>16</v>
      </c>
      <c r="B12" s="8">
        <f>SUM(B13:B21)</f>
        <v>377543909.18999994</v>
      </c>
      <c r="C12" s="8">
        <f>SUM(C13:C21)</f>
        <v>21525902</v>
      </c>
      <c r="D12" s="8">
        <f>SUM(D13:D21)</f>
        <v>25592741</v>
      </c>
      <c r="E12" s="8">
        <f>SUM(E13:E21)</f>
        <v>373477070.18999994</v>
      </c>
      <c r="F12" s="8">
        <f>SUM(F13:F21)</f>
        <v>-4066839</v>
      </c>
    </row>
    <row r="13" spans="1:6" x14ac:dyDescent="0.2">
      <c r="A13" s="10" t="s">
        <v>17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19</v>
      </c>
      <c r="B15" s="12">
        <v>351104707.19</v>
      </c>
      <c r="C15" s="12">
        <v>0</v>
      </c>
      <c r="D15" s="12">
        <v>0</v>
      </c>
      <c r="E15" s="12">
        <f t="shared" si="4"/>
        <v>351104707.19</v>
      </c>
      <c r="F15" s="12">
        <f t="shared" si="3"/>
        <v>0</v>
      </c>
    </row>
    <row r="16" spans="1:6" x14ac:dyDescent="0.2">
      <c r="A16" s="10" t="s">
        <v>20</v>
      </c>
      <c r="B16" s="11">
        <v>187498238.33000001</v>
      </c>
      <c r="C16" s="11">
        <v>3395620</v>
      </c>
      <c r="D16" s="11">
        <v>18980328</v>
      </c>
      <c r="E16" s="11">
        <f t="shared" si="4"/>
        <v>171913530.33000001</v>
      </c>
      <c r="F16" s="11">
        <f t="shared" si="3"/>
        <v>-15584708</v>
      </c>
    </row>
    <row r="17" spans="1:6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22</v>
      </c>
      <c r="B18" s="11">
        <v>-161059036.33000001</v>
      </c>
      <c r="C18" s="11">
        <v>18130282</v>
      </c>
      <c r="D18" s="11">
        <v>6612413</v>
      </c>
      <c r="E18" s="11">
        <f t="shared" si="4"/>
        <v>-149541167.33000001</v>
      </c>
      <c r="F18" s="11">
        <f t="shared" si="3"/>
        <v>11517869</v>
      </c>
    </row>
    <row r="19" spans="1:6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ht="12.75" x14ac:dyDescent="0.2">
      <c r="A23" s="13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2023-01-24T16:27:27Z</cp:lastPrinted>
  <dcterms:created xsi:type="dcterms:W3CDTF">2023-01-24T16:26:28Z</dcterms:created>
  <dcterms:modified xsi:type="dcterms:W3CDTF">2023-01-24T16:27:31Z</dcterms:modified>
</cp:coreProperties>
</file>