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0\EDOS FINANCIEROS PORTAL ITESI\4TO TRIMESTRE 2019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F42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H65" i="1"/>
  <c r="E65" i="1"/>
  <c r="E64" i="1"/>
  <c r="E63" i="1"/>
  <c r="H63" i="1" s="1"/>
  <c r="G62" i="1"/>
  <c r="F62" i="1"/>
  <c r="D62" i="1"/>
  <c r="C62" i="1"/>
  <c r="E60" i="1"/>
  <c r="H60" i="1" s="1"/>
  <c r="E59" i="1"/>
  <c r="H59" i="1" s="1"/>
  <c r="H58" i="1"/>
  <c r="E58" i="1"/>
  <c r="E57" i="1"/>
  <c r="H57" i="1" s="1"/>
  <c r="E56" i="1"/>
  <c r="H56" i="1" s="1"/>
  <c r="E55" i="1"/>
  <c r="E54" i="1"/>
  <c r="H54" i="1" s="1"/>
  <c r="G53" i="1"/>
  <c r="G42" i="1" s="1"/>
  <c r="F53" i="1"/>
  <c r="D53" i="1"/>
  <c r="C53" i="1"/>
  <c r="H51" i="1"/>
  <c r="E51" i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D42" i="1" s="1"/>
  <c r="C43" i="1"/>
  <c r="C42" i="1"/>
  <c r="E40" i="1"/>
  <c r="H40" i="1" s="1"/>
  <c r="E39" i="1"/>
  <c r="H39" i="1" s="1"/>
  <c r="H38" i="1"/>
  <c r="E38" i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H29" i="1"/>
  <c r="E29" i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H20" i="1"/>
  <c r="E20" i="1"/>
  <c r="E19" i="1"/>
  <c r="H19" i="1" s="1"/>
  <c r="E18" i="1"/>
  <c r="E16" i="1" s="1"/>
  <c r="H16" i="1" s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E9" i="1"/>
  <c r="H9" i="1" s="1"/>
  <c r="E8" i="1"/>
  <c r="E7" i="1"/>
  <c r="H7" i="1" s="1"/>
  <c r="G6" i="1"/>
  <c r="G5" i="1" s="1"/>
  <c r="F6" i="1"/>
  <c r="D6" i="1"/>
  <c r="C6" i="1"/>
  <c r="D5" i="1"/>
  <c r="D79" i="1" s="1"/>
  <c r="C5" i="1" l="1"/>
  <c r="C79" i="1" s="1"/>
  <c r="E36" i="1"/>
  <c r="H36" i="1" s="1"/>
  <c r="E62" i="1"/>
  <c r="H62" i="1" s="1"/>
  <c r="G79" i="1"/>
  <c r="H18" i="1"/>
  <c r="H27" i="1"/>
  <c r="E43" i="1"/>
  <c r="H43" i="1" s="1"/>
  <c r="F5" i="1"/>
  <c r="F79" i="1" s="1"/>
  <c r="E6" i="1"/>
  <c r="E5" i="1" s="1"/>
  <c r="E53" i="1"/>
  <c r="H53" i="1" s="1"/>
  <c r="E42" i="1"/>
  <c r="H42" i="1" s="1"/>
  <c r="H8" i="1"/>
  <c r="H6" i="1" s="1"/>
  <c r="H5" i="1" s="1"/>
  <c r="H79" i="1" s="1"/>
  <c r="H55" i="1"/>
  <c r="H64" i="1"/>
  <c r="H75" i="1"/>
  <c r="E79" i="1" l="1"/>
</calcChain>
</file>

<file path=xl/sharedStrings.xml><?xml version="1.0" encoding="utf-8"?>
<sst xmlns="http://schemas.openxmlformats.org/spreadsheetml/2006/main" count="133" uniqueCount="101">
  <si>
    <t>INSTITUTO TECNOLOGICO SUPERIOR DE IRAPUATO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</si>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</sst>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3" fillId="0" borderId="0" xfId="1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A5" sqref="A5:B5"/>
    </sheetView>
  </sheetViews>
  <sheetFormatPr baseColWidth="10" defaultRowHeight="11.25"/>
  <cols>
    <col min="1" max="1" width="5" style="4" customWidth="1"/>
    <col min="2" max="2" width="56.42578125" style="4" customWidth="1"/>
    <col min="3" max="8" width="15.285156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127270460.15000001</v>
      </c>
      <c r="D5" s="18">
        <f t="shared" ref="D5:H5" si="0">D6+D16+D25+D36</f>
        <v>34789981.259999998</v>
      </c>
      <c r="E5" s="18">
        <f t="shared" si="0"/>
        <v>162060441.41</v>
      </c>
      <c r="F5" s="18">
        <f t="shared" si="0"/>
        <v>137449621.83000001</v>
      </c>
      <c r="G5" s="18">
        <f t="shared" si="0"/>
        <v>137449621.83000001</v>
      </c>
      <c r="H5" s="18">
        <f t="shared" si="0"/>
        <v>24610819.579999983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5">
      <c r="A16" s="19" t="s">
        <v>27</v>
      </c>
      <c r="B16" s="26"/>
      <c r="C16" s="18">
        <f>SUM(C17:C23)</f>
        <v>127270460.15000001</v>
      </c>
      <c r="D16" s="18">
        <f t="shared" ref="D16:G16" si="4">SUM(D17:D23)</f>
        <v>34789981.259999998</v>
      </c>
      <c r="E16" s="18">
        <f t="shared" si="4"/>
        <v>162060441.41</v>
      </c>
      <c r="F16" s="18">
        <f t="shared" si="4"/>
        <v>137449621.83000001</v>
      </c>
      <c r="G16" s="18">
        <f t="shared" si="4"/>
        <v>137449621.83000001</v>
      </c>
      <c r="H16" s="18">
        <f t="shared" si="3"/>
        <v>24610819.579999983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127270460.15000001</v>
      </c>
      <c r="D21" s="23">
        <v>34789981.259999998</v>
      </c>
      <c r="E21" s="23">
        <f t="shared" si="5"/>
        <v>162060441.41</v>
      </c>
      <c r="F21" s="23">
        <v>137449621.83000001</v>
      </c>
      <c r="G21" s="23">
        <v>137449621.83000001</v>
      </c>
      <c r="H21" s="23">
        <f t="shared" si="3"/>
        <v>24610819.579999983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5">
      <c r="A42" s="19" t="s">
        <v>70</v>
      </c>
      <c r="B42" s="26"/>
      <c r="C42" s="18">
        <f>C43+C53+C62+C73</f>
        <v>0</v>
      </c>
      <c r="D42" s="18">
        <f t="shared" ref="D42:G42" si="10">D43+D53+D62+D73</f>
        <v>85194802.099999994</v>
      </c>
      <c r="E42" s="18">
        <f t="shared" si="10"/>
        <v>85194802.099999994</v>
      </c>
      <c r="F42" s="18">
        <f t="shared" si="10"/>
        <v>70733058.650000006</v>
      </c>
      <c r="G42" s="18">
        <f t="shared" si="10"/>
        <v>70733058.650000006</v>
      </c>
      <c r="H42" s="18">
        <f t="shared" si="3"/>
        <v>14461743.449999988</v>
      </c>
    </row>
    <row r="43" spans="1:8" ht="1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5">
      <c r="A53" s="19" t="s">
        <v>27</v>
      </c>
      <c r="B53" s="26"/>
      <c r="C53" s="18">
        <f>SUM(C54:C60)</f>
        <v>0</v>
      </c>
      <c r="D53" s="18">
        <f t="shared" ref="D53:G53" si="13">SUM(D54:D60)</f>
        <v>85194802.099999994</v>
      </c>
      <c r="E53" s="18">
        <f t="shared" si="13"/>
        <v>85194802.099999994</v>
      </c>
      <c r="F53" s="18">
        <f t="shared" si="13"/>
        <v>70733058.650000006</v>
      </c>
      <c r="G53" s="18">
        <f t="shared" si="13"/>
        <v>70733058.650000006</v>
      </c>
      <c r="H53" s="18">
        <f t="shared" si="3"/>
        <v>14461743.449999988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85194802.099999994</v>
      </c>
      <c r="E58" s="23">
        <f t="shared" si="14"/>
        <v>85194802.099999994</v>
      </c>
      <c r="F58" s="23">
        <v>70733058.650000006</v>
      </c>
      <c r="G58" s="23">
        <v>70733058.650000006</v>
      </c>
      <c r="H58" s="23">
        <f t="shared" si="3"/>
        <v>14461743.449999988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5">
      <c r="A79" s="19" t="s">
        <v>99</v>
      </c>
      <c r="B79" s="26"/>
      <c r="C79" s="18">
        <f>C5+C42</f>
        <v>127270460.15000001</v>
      </c>
      <c r="D79" s="18">
        <f t="shared" ref="D79:H79" si="20">D5+D42</f>
        <v>119984783.35999998</v>
      </c>
      <c r="E79" s="18">
        <f t="shared" si="20"/>
        <v>247255243.50999999</v>
      </c>
      <c r="F79" s="18">
        <f t="shared" si="20"/>
        <v>208182680.48000002</v>
      </c>
      <c r="G79" s="18">
        <f t="shared" si="20"/>
        <v>208182680.48000002</v>
      </c>
      <c r="H79" s="18">
        <f t="shared" si="20"/>
        <v>39072563.029999971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1" s="32" customFormat="1">
      <c r="A81" s="31" t="s">
        <v>100</v>
      </c>
    </row>
  </sheetData>
  <protectedRanges>
    <protectedRange sqref="A81" name="Rango1"/>
  </protectedRanges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2020-02-05T22:33:33Z</cp:lastPrinted>
  <dcterms:created xsi:type="dcterms:W3CDTF">2020-02-05T22:31:17Z</dcterms:created>
  <dcterms:modified xsi:type="dcterms:W3CDTF">2020-02-05T22:33:44Z</dcterms:modified>
</cp:coreProperties>
</file>