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4\02INFORMACION PRESUPUESTARIA\"/>
    </mc:Choice>
  </mc:AlternateContent>
  <bookViews>
    <workbookView xWindow="0" yWindow="0" windowWidth="24000" windowHeight="9600"/>
  </bookViews>
  <sheets>
    <sheet name="COG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'COG '!$A$3:$H$76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H74" i="1"/>
  <c r="E74" i="1"/>
  <c r="E73" i="1"/>
  <c r="H73" i="1" s="1"/>
  <c r="E72" i="1"/>
  <c r="H72" i="1" s="1"/>
  <c r="E71" i="1"/>
  <c r="H71" i="1" s="1"/>
  <c r="E70" i="1"/>
  <c r="H70" i="1" s="1"/>
  <c r="G69" i="1"/>
  <c r="F69" i="1"/>
  <c r="D69" i="1"/>
  <c r="C69" i="1"/>
  <c r="E69" i="1" s="1"/>
  <c r="H69" i="1" s="1"/>
  <c r="H68" i="1"/>
  <c r="E68" i="1"/>
  <c r="E67" i="1"/>
  <c r="H67" i="1" s="1"/>
  <c r="H66" i="1"/>
  <c r="E66" i="1"/>
  <c r="G65" i="1"/>
  <c r="F65" i="1"/>
  <c r="D65" i="1"/>
  <c r="C65" i="1"/>
  <c r="E64" i="1"/>
  <c r="H64" i="1" s="1"/>
  <c r="H63" i="1"/>
  <c r="E63" i="1"/>
  <c r="E62" i="1"/>
  <c r="H62" i="1" s="1"/>
  <c r="H61" i="1"/>
  <c r="E61" i="1"/>
  <c r="E60" i="1"/>
  <c r="H60" i="1" s="1"/>
  <c r="H59" i="1"/>
  <c r="E59" i="1"/>
  <c r="E58" i="1"/>
  <c r="H58" i="1" s="1"/>
  <c r="G57" i="1"/>
  <c r="F57" i="1"/>
  <c r="D57" i="1"/>
  <c r="C57" i="1"/>
  <c r="E57" i="1" s="1"/>
  <c r="H57" i="1" s="1"/>
  <c r="H56" i="1"/>
  <c r="E56" i="1"/>
  <c r="E55" i="1"/>
  <c r="H55" i="1" s="1"/>
  <c r="H54" i="1"/>
  <c r="E54" i="1"/>
  <c r="G53" i="1"/>
  <c r="F53" i="1"/>
  <c r="D53" i="1"/>
  <c r="C53" i="1"/>
  <c r="E52" i="1"/>
  <c r="H52" i="1" s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H44" i="1" s="1"/>
  <c r="G43" i="1"/>
  <c r="F43" i="1"/>
  <c r="D43" i="1"/>
  <c r="C43" i="1"/>
  <c r="E43" i="1" s="1"/>
  <c r="H43" i="1" s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G33" i="1"/>
  <c r="F33" i="1"/>
  <c r="D33" i="1"/>
  <c r="C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H24" i="1" s="1"/>
  <c r="G23" i="1"/>
  <c r="F23" i="1"/>
  <c r="D23" i="1"/>
  <c r="C23" i="1"/>
  <c r="E23" i="1" s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/>
  <c r="E14" i="1"/>
  <c r="G13" i="1"/>
  <c r="F13" i="1"/>
  <c r="D13" i="1"/>
  <c r="C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6" i="1"/>
  <c r="H6" i="1" s="1"/>
  <c r="G5" i="1"/>
  <c r="G77" i="1" s="1"/>
  <c r="F5" i="1"/>
  <c r="D5" i="1"/>
  <c r="C5" i="1"/>
  <c r="C77" i="1" s="1"/>
  <c r="D77" i="1" l="1"/>
  <c r="F77" i="1"/>
  <c r="E13" i="1"/>
  <c r="H13" i="1" s="1"/>
  <c r="E33" i="1"/>
  <c r="H33" i="1" s="1"/>
  <c r="E53" i="1"/>
  <c r="H53" i="1" s="1"/>
  <c r="E65" i="1"/>
  <c r="H65" i="1" s="1"/>
  <c r="E5" i="1"/>
  <c r="H5" i="1" l="1"/>
  <c r="H77" i="1" s="1"/>
  <c r="E77" i="1"/>
</calcChain>
</file>

<file path=xl/sharedStrings.xml><?xml version="1.0" encoding="utf-8"?>
<sst xmlns="http://schemas.openxmlformats.org/spreadsheetml/2006/main" count="85" uniqueCount="85">
  <si>
    <t>INSTITUTO TECNOLOGICO SUPERIOR DE IRAPUATO
Estado Analítico del Ejercicio del Presupuesto de Egresos
Clasificación por Objeto del Gasto (Capítulo y Concepto)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</si>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</sst>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2" fillId="0" borderId="6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4" fontId="4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left"/>
    </xf>
    <xf numFmtId="4" fontId="4" fillId="0" borderId="10" xfId="0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 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4TO.%20TRIM.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VHP"/>
      <sheetName val="ECSF"/>
      <sheetName val="EFE"/>
      <sheetName val="EAA"/>
      <sheetName val="EADOP"/>
      <sheetName val="IPC"/>
      <sheetName val="NOTAS DESGLOSE"/>
      <sheetName val="NOTAS WORD"/>
      <sheetName val="INFORMACION PRESUPUESTARIA"/>
      <sheetName val="EAI"/>
      <sheetName val="eai-a"/>
      <sheetName val="Ctas admvas 1"/>
      <sheetName val="CtasAdmvas 2"/>
      <sheetName val="CtasAdmvas 3"/>
      <sheetName val="COG "/>
      <sheetName val="CTG"/>
      <sheetName val="CFF"/>
      <sheetName val="EN"/>
      <sheetName val="ID"/>
      <sheetName val="FF"/>
      <sheetName val="INFORMACION PROGRAMATICA"/>
      <sheetName val="GCP"/>
      <sheetName val="PPI 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79"/>
  <sheetViews>
    <sheetView showGridLines="0" tabSelected="1" topLeftCell="A32" workbookViewId="0">
      <selection activeCell="M38" sqref="M38"/>
    </sheetView>
  </sheetViews>
  <sheetFormatPr baseColWidth="10" defaultRowHeight="11.25" x14ac:dyDescent="0.2"/>
  <cols>
    <col min="1" max="1" width="1.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89987324.170000002</v>
      </c>
      <c r="D5" s="17">
        <f>SUM(D6:D12)</f>
        <v>82490325.090000004</v>
      </c>
      <c r="E5" s="17">
        <f>C5+D5</f>
        <v>172477649.25999999</v>
      </c>
      <c r="F5" s="17">
        <f>SUM(F6:F12)</f>
        <v>159214092.72</v>
      </c>
      <c r="G5" s="17">
        <f>SUM(G6:G12)</f>
        <v>159214092.72</v>
      </c>
      <c r="H5" s="17">
        <f>E5-F5</f>
        <v>13263556.539999992</v>
      </c>
    </row>
    <row r="6" spans="1:8" x14ac:dyDescent="0.2">
      <c r="A6" s="18">
        <v>1100</v>
      </c>
      <c r="B6" s="19" t="s">
        <v>12</v>
      </c>
      <c r="C6" s="20">
        <v>49766565.890000001</v>
      </c>
      <c r="D6" s="20">
        <v>40562312.240000002</v>
      </c>
      <c r="E6" s="20">
        <f t="shared" ref="E6:E69" si="0">C6+D6</f>
        <v>90328878.129999995</v>
      </c>
      <c r="F6" s="20">
        <v>88168090.209999993</v>
      </c>
      <c r="G6" s="20">
        <v>88168090.209999993</v>
      </c>
      <c r="H6" s="20">
        <f t="shared" ref="H6:H69" si="1">E6-F6</f>
        <v>2160787.9200000018</v>
      </c>
    </row>
    <row r="7" spans="1:8" x14ac:dyDescent="0.2">
      <c r="A7" s="18">
        <v>1200</v>
      </c>
      <c r="B7" s="19" t="s">
        <v>13</v>
      </c>
      <c r="C7" s="20">
        <v>0</v>
      </c>
      <c r="D7" s="20">
        <v>0</v>
      </c>
      <c r="E7" s="20">
        <f t="shared" si="0"/>
        <v>0</v>
      </c>
      <c r="F7" s="20">
        <v>0</v>
      </c>
      <c r="G7" s="20">
        <v>0</v>
      </c>
      <c r="H7" s="20">
        <f t="shared" si="1"/>
        <v>0</v>
      </c>
    </row>
    <row r="8" spans="1:8" x14ac:dyDescent="0.2">
      <c r="A8" s="18">
        <v>1300</v>
      </c>
      <c r="B8" s="19" t="s">
        <v>14</v>
      </c>
      <c r="C8" s="20">
        <v>19010605.289999999</v>
      </c>
      <c r="D8" s="20">
        <v>20816811.890000001</v>
      </c>
      <c r="E8" s="20">
        <f t="shared" si="0"/>
        <v>39827417.18</v>
      </c>
      <c r="F8" s="20">
        <v>37647199.200000003</v>
      </c>
      <c r="G8" s="20">
        <v>37647199.200000003</v>
      </c>
      <c r="H8" s="20">
        <f t="shared" si="1"/>
        <v>2180217.9799999967</v>
      </c>
    </row>
    <row r="9" spans="1:8" x14ac:dyDescent="0.2">
      <c r="A9" s="18">
        <v>1400</v>
      </c>
      <c r="B9" s="19" t="s">
        <v>15</v>
      </c>
      <c r="C9" s="20">
        <v>14023813.640000001</v>
      </c>
      <c r="D9" s="20">
        <v>9335646.6600000001</v>
      </c>
      <c r="E9" s="20">
        <f t="shared" si="0"/>
        <v>23359460.300000001</v>
      </c>
      <c r="F9" s="20">
        <v>22734864.789999999</v>
      </c>
      <c r="G9" s="20">
        <v>22734864.789999999</v>
      </c>
      <c r="H9" s="20">
        <f t="shared" si="1"/>
        <v>624595.51000000164</v>
      </c>
    </row>
    <row r="10" spans="1:8" x14ac:dyDescent="0.2">
      <c r="A10" s="18">
        <v>1500</v>
      </c>
      <c r="B10" s="19" t="s">
        <v>16</v>
      </c>
      <c r="C10" s="20">
        <v>2417509.35</v>
      </c>
      <c r="D10" s="20">
        <v>5488834.2999999998</v>
      </c>
      <c r="E10" s="20">
        <f t="shared" si="0"/>
        <v>7906343.6500000004</v>
      </c>
      <c r="F10" s="20">
        <v>6340303.8600000003</v>
      </c>
      <c r="G10" s="20">
        <v>6340303.8600000003</v>
      </c>
      <c r="H10" s="20">
        <f t="shared" si="1"/>
        <v>1566039.79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4768830</v>
      </c>
      <c r="D12" s="20">
        <v>6286720</v>
      </c>
      <c r="E12" s="20">
        <f t="shared" si="0"/>
        <v>11055550</v>
      </c>
      <c r="F12" s="20">
        <v>4323634.66</v>
      </c>
      <c r="G12" s="20">
        <v>4323634.66</v>
      </c>
      <c r="H12" s="20">
        <f t="shared" si="1"/>
        <v>6731915.3399999999</v>
      </c>
    </row>
    <row r="13" spans="1:8" x14ac:dyDescent="0.2">
      <c r="A13" s="15" t="s">
        <v>19</v>
      </c>
      <c r="B13" s="16"/>
      <c r="C13" s="21">
        <f>SUM(C14:C22)</f>
        <v>6693048.2599999998</v>
      </c>
      <c r="D13" s="21">
        <f>SUM(D14:D22)</f>
        <v>1214880.43</v>
      </c>
      <c r="E13" s="21">
        <f t="shared" si="0"/>
        <v>7907928.6899999995</v>
      </c>
      <c r="F13" s="21">
        <f>SUM(F14:F22)</f>
        <v>3862245</v>
      </c>
      <c r="G13" s="21">
        <f>SUM(G14:G22)</f>
        <v>3862245</v>
      </c>
      <c r="H13" s="21">
        <f t="shared" si="1"/>
        <v>4045683.6899999995</v>
      </c>
    </row>
    <row r="14" spans="1:8" x14ac:dyDescent="0.2">
      <c r="A14" s="18">
        <v>2100</v>
      </c>
      <c r="B14" s="19" t="s">
        <v>20</v>
      </c>
      <c r="C14" s="20">
        <v>2194876.56</v>
      </c>
      <c r="D14" s="20">
        <v>156958.14000000001</v>
      </c>
      <c r="E14" s="20">
        <f t="shared" si="0"/>
        <v>2351834.7000000002</v>
      </c>
      <c r="F14" s="20">
        <v>1250161.25</v>
      </c>
      <c r="G14" s="20">
        <v>1250161.25</v>
      </c>
      <c r="H14" s="20">
        <f t="shared" si="1"/>
        <v>1101673.4500000002</v>
      </c>
    </row>
    <row r="15" spans="1:8" x14ac:dyDescent="0.2">
      <c r="A15" s="18">
        <v>2200</v>
      </c>
      <c r="B15" s="19" t="s">
        <v>21</v>
      </c>
      <c r="C15" s="20">
        <v>155529</v>
      </c>
      <c r="D15" s="20">
        <v>-9951</v>
      </c>
      <c r="E15" s="20">
        <f t="shared" si="0"/>
        <v>145578</v>
      </c>
      <c r="F15" s="20">
        <v>96427.32</v>
      </c>
      <c r="G15" s="20">
        <v>96427.32</v>
      </c>
      <c r="H15" s="20">
        <f t="shared" si="1"/>
        <v>49150.679999999993</v>
      </c>
    </row>
    <row r="16" spans="1:8" x14ac:dyDescent="0.2">
      <c r="A16" s="18">
        <v>2300</v>
      </c>
      <c r="B16" s="19" t="s">
        <v>22</v>
      </c>
      <c r="C16" s="20">
        <v>0</v>
      </c>
      <c r="D16" s="20">
        <v>0</v>
      </c>
      <c r="E16" s="20">
        <f t="shared" si="0"/>
        <v>0</v>
      </c>
      <c r="F16" s="20">
        <v>0</v>
      </c>
      <c r="G16" s="20">
        <v>0</v>
      </c>
      <c r="H16" s="20">
        <f t="shared" si="1"/>
        <v>0</v>
      </c>
    </row>
    <row r="17" spans="1:8" x14ac:dyDescent="0.2">
      <c r="A17" s="18">
        <v>2400</v>
      </c>
      <c r="B17" s="19" t="s">
        <v>23</v>
      </c>
      <c r="C17" s="20">
        <v>1220329.32</v>
      </c>
      <c r="D17" s="20">
        <v>431955.82</v>
      </c>
      <c r="E17" s="20">
        <f t="shared" si="0"/>
        <v>1652285.1400000001</v>
      </c>
      <c r="F17" s="20">
        <v>835644.51</v>
      </c>
      <c r="G17" s="20">
        <v>835644.51</v>
      </c>
      <c r="H17" s="20">
        <f t="shared" si="1"/>
        <v>816640.63000000012</v>
      </c>
    </row>
    <row r="18" spans="1:8" x14ac:dyDescent="0.2">
      <c r="A18" s="18">
        <v>2500</v>
      </c>
      <c r="B18" s="19" t="s">
        <v>24</v>
      </c>
      <c r="C18" s="20">
        <v>1195600</v>
      </c>
      <c r="D18" s="20">
        <v>408120</v>
      </c>
      <c r="E18" s="20">
        <f t="shared" si="0"/>
        <v>1603720</v>
      </c>
      <c r="F18" s="20">
        <v>615795.06000000006</v>
      </c>
      <c r="G18" s="20">
        <v>615795.06000000006</v>
      </c>
      <c r="H18" s="20">
        <f t="shared" si="1"/>
        <v>987924.94</v>
      </c>
    </row>
    <row r="19" spans="1:8" x14ac:dyDescent="0.2">
      <c r="A19" s="18">
        <v>2600</v>
      </c>
      <c r="B19" s="19" t="s">
        <v>25</v>
      </c>
      <c r="C19" s="20">
        <v>854459.17</v>
      </c>
      <c r="D19" s="20">
        <v>-11524.4</v>
      </c>
      <c r="E19" s="20">
        <f t="shared" si="0"/>
        <v>842934.77</v>
      </c>
      <c r="F19" s="20">
        <v>516362.88</v>
      </c>
      <c r="G19" s="20">
        <v>516362.88</v>
      </c>
      <c r="H19" s="20">
        <f t="shared" si="1"/>
        <v>326571.89</v>
      </c>
    </row>
    <row r="20" spans="1:8" x14ac:dyDescent="0.2">
      <c r="A20" s="18">
        <v>2700</v>
      </c>
      <c r="B20" s="19" t="s">
        <v>26</v>
      </c>
      <c r="C20" s="20">
        <v>143710</v>
      </c>
      <c r="D20" s="20">
        <v>0</v>
      </c>
      <c r="E20" s="20">
        <f t="shared" si="0"/>
        <v>143710</v>
      </c>
      <c r="F20" s="20">
        <v>47742.8</v>
      </c>
      <c r="G20" s="20">
        <v>47742.8</v>
      </c>
      <c r="H20" s="20">
        <f t="shared" si="1"/>
        <v>95967.2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928544.21</v>
      </c>
      <c r="D22" s="20">
        <v>239321.87</v>
      </c>
      <c r="E22" s="20">
        <f t="shared" si="0"/>
        <v>1167866.08</v>
      </c>
      <c r="F22" s="20">
        <v>500111.18</v>
      </c>
      <c r="G22" s="20">
        <v>500111.18</v>
      </c>
      <c r="H22" s="20">
        <f t="shared" si="1"/>
        <v>667754.90000000014</v>
      </c>
    </row>
    <row r="23" spans="1:8" x14ac:dyDescent="0.2">
      <c r="A23" s="15" t="s">
        <v>29</v>
      </c>
      <c r="B23" s="16"/>
      <c r="C23" s="21">
        <f>SUM(C24:C32)</f>
        <v>32169415.82</v>
      </c>
      <c r="D23" s="21">
        <f>SUM(D24:D32)</f>
        <v>6946171.6000000006</v>
      </c>
      <c r="E23" s="21">
        <f t="shared" si="0"/>
        <v>39115587.420000002</v>
      </c>
      <c r="F23" s="21">
        <f>SUM(F24:F32)</f>
        <v>27617555.609999999</v>
      </c>
      <c r="G23" s="21">
        <f>SUM(G24:G32)</f>
        <v>27617555.609999999</v>
      </c>
      <c r="H23" s="21">
        <f t="shared" si="1"/>
        <v>11498031.810000002</v>
      </c>
    </row>
    <row r="24" spans="1:8" x14ac:dyDescent="0.2">
      <c r="A24" s="18">
        <v>3100</v>
      </c>
      <c r="B24" s="19" t="s">
        <v>30</v>
      </c>
      <c r="C24" s="20">
        <v>3148051.29</v>
      </c>
      <c r="D24" s="20">
        <v>1217876.9099999999</v>
      </c>
      <c r="E24" s="20">
        <f t="shared" si="0"/>
        <v>4365928.2</v>
      </c>
      <c r="F24" s="20">
        <v>3966109.71</v>
      </c>
      <c r="G24" s="20">
        <v>3966109.71</v>
      </c>
      <c r="H24" s="20">
        <f t="shared" si="1"/>
        <v>399818.49000000022</v>
      </c>
    </row>
    <row r="25" spans="1:8" x14ac:dyDescent="0.2">
      <c r="A25" s="18">
        <v>3200</v>
      </c>
      <c r="B25" s="19" t="s">
        <v>31</v>
      </c>
      <c r="C25" s="20">
        <v>2616635.84</v>
      </c>
      <c r="D25" s="20">
        <v>89280.59</v>
      </c>
      <c r="E25" s="20">
        <f t="shared" si="0"/>
        <v>2705916.4299999997</v>
      </c>
      <c r="F25" s="20">
        <v>2034670.26</v>
      </c>
      <c r="G25" s="20">
        <v>2034670.26</v>
      </c>
      <c r="H25" s="20">
        <f t="shared" si="1"/>
        <v>671246.16999999969</v>
      </c>
    </row>
    <row r="26" spans="1:8" x14ac:dyDescent="0.2">
      <c r="A26" s="18">
        <v>3300</v>
      </c>
      <c r="B26" s="19" t="s">
        <v>32</v>
      </c>
      <c r="C26" s="20">
        <v>7059914.4000000004</v>
      </c>
      <c r="D26" s="20">
        <v>2051279.54</v>
      </c>
      <c r="E26" s="20">
        <f t="shared" si="0"/>
        <v>9111193.9400000013</v>
      </c>
      <c r="F26" s="20">
        <v>6186015.6500000004</v>
      </c>
      <c r="G26" s="20">
        <v>6186015.6500000004</v>
      </c>
      <c r="H26" s="20">
        <f t="shared" si="1"/>
        <v>2925178.290000001</v>
      </c>
    </row>
    <row r="27" spans="1:8" x14ac:dyDescent="0.2">
      <c r="A27" s="18">
        <v>3400</v>
      </c>
      <c r="B27" s="19" t="s">
        <v>33</v>
      </c>
      <c r="C27" s="20">
        <v>1630611.6</v>
      </c>
      <c r="D27" s="20">
        <v>220136.33</v>
      </c>
      <c r="E27" s="20">
        <f t="shared" si="0"/>
        <v>1850747.9300000002</v>
      </c>
      <c r="F27" s="20">
        <v>1327967.51</v>
      </c>
      <c r="G27" s="20">
        <v>1327967.51</v>
      </c>
      <c r="H27" s="20">
        <f t="shared" si="1"/>
        <v>522780.42000000016</v>
      </c>
    </row>
    <row r="28" spans="1:8" x14ac:dyDescent="0.2">
      <c r="A28" s="18">
        <v>3500</v>
      </c>
      <c r="B28" s="19" t="s">
        <v>34</v>
      </c>
      <c r="C28" s="20">
        <v>11233921.359999999</v>
      </c>
      <c r="D28" s="20">
        <v>2327314.7000000002</v>
      </c>
      <c r="E28" s="20">
        <f t="shared" si="0"/>
        <v>13561236.059999999</v>
      </c>
      <c r="F28" s="20">
        <v>8418651.7899999991</v>
      </c>
      <c r="G28" s="20">
        <v>8418651.7899999991</v>
      </c>
      <c r="H28" s="20">
        <f t="shared" si="1"/>
        <v>5142584.2699999996</v>
      </c>
    </row>
    <row r="29" spans="1:8" x14ac:dyDescent="0.2">
      <c r="A29" s="18">
        <v>3600</v>
      </c>
      <c r="B29" s="19" t="s">
        <v>35</v>
      </c>
      <c r="C29" s="20">
        <v>677450</v>
      </c>
      <c r="D29" s="20">
        <v>-70303.3</v>
      </c>
      <c r="E29" s="20">
        <f t="shared" si="0"/>
        <v>607146.69999999995</v>
      </c>
      <c r="F29" s="20">
        <v>498304.09</v>
      </c>
      <c r="G29" s="20">
        <v>498304.09</v>
      </c>
      <c r="H29" s="20">
        <f t="shared" si="1"/>
        <v>108842.60999999993</v>
      </c>
    </row>
    <row r="30" spans="1:8" x14ac:dyDescent="0.2">
      <c r="A30" s="18">
        <v>3700</v>
      </c>
      <c r="B30" s="19" t="s">
        <v>36</v>
      </c>
      <c r="C30" s="20">
        <v>983904.88</v>
      </c>
      <c r="D30" s="20">
        <v>-61503.58</v>
      </c>
      <c r="E30" s="20">
        <f t="shared" si="0"/>
        <v>922401.3</v>
      </c>
      <c r="F30" s="20">
        <v>228463.13</v>
      </c>
      <c r="G30" s="20">
        <v>228463.13</v>
      </c>
      <c r="H30" s="20">
        <f t="shared" si="1"/>
        <v>693938.17</v>
      </c>
    </row>
    <row r="31" spans="1:8" x14ac:dyDescent="0.2">
      <c r="A31" s="18">
        <v>3800</v>
      </c>
      <c r="B31" s="19" t="s">
        <v>37</v>
      </c>
      <c r="C31" s="20">
        <v>1264549.54</v>
      </c>
      <c r="D31" s="20">
        <v>161917.04</v>
      </c>
      <c r="E31" s="20">
        <f t="shared" si="0"/>
        <v>1426466.58</v>
      </c>
      <c r="F31" s="20">
        <v>667557.09</v>
      </c>
      <c r="G31" s="20">
        <v>667557.09</v>
      </c>
      <c r="H31" s="20">
        <f t="shared" si="1"/>
        <v>758909.49000000011</v>
      </c>
    </row>
    <row r="32" spans="1:8" x14ac:dyDescent="0.2">
      <c r="A32" s="18">
        <v>3900</v>
      </c>
      <c r="B32" s="19" t="s">
        <v>38</v>
      </c>
      <c r="C32" s="20">
        <v>3554376.91</v>
      </c>
      <c r="D32" s="20">
        <v>1010173.37</v>
      </c>
      <c r="E32" s="20">
        <f t="shared" si="0"/>
        <v>4564550.28</v>
      </c>
      <c r="F32" s="20">
        <v>4289816.38</v>
      </c>
      <c r="G32" s="20">
        <v>4289816.38</v>
      </c>
      <c r="H32" s="20">
        <f t="shared" si="1"/>
        <v>274733.90000000037</v>
      </c>
    </row>
    <row r="33" spans="1:8" x14ac:dyDescent="0.2">
      <c r="A33" s="15" t="s">
        <v>39</v>
      </c>
      <c r="B33" s="16"/>
      <c r="C33" s="21">
        <f>SUM(C34:C42)</f>
        <v>2989141</v>
      </c>
      <c r="D33" s="21">
        <f>SUM(D34:D42)</f>
        <v>-31402.87</v>
      </c>
      <c r="E33" s="21">
        <f t="shared" si="0"/>
        <v>2957738.13</v>
      </c>
      <c r="F33" s="21">
        <f>SUM(F34:F42)</f>
        <v>2319259.2599999998</v>
      </c>
      <c r="G33" s="21">
        <f>SUM(G34:G42)</f>
        <v>2319259.2599999998</v>
      </c>
      <c r="H33" s="21">
        <f t="shared" si="1"/>
        <v>638478.87000000011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2989141</v>
      </c>
      <c r="D37" s="20">
        <v>-31402.87</v>
      </c>
      <c r="E37" s="20">
        <f t="shared" si="0"/>
        <v>2957738.13</v>
      </c>
      <c r="F37" s="20">
        <v>2319259.2599999998</v>
      </c>
      <c r="G37" s="20">
        <v>2319259.2599999998</v>
      </c>
      <c r="H37" s="20">
        <f t="shared" si="1"/>
        <v>638478.87000000011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2770438.2800000003</v>
      </c>
      <c r="D43" s="21">
        <f>SUM(D44:D52)</f>
        <v>3625691.9000000004</v>
      </c>
      <c r="E43" s="21">
        <f t="shared" si="0"/>
        <v>6396130.1800000006</v>
      </c>
      <c r="F43" s="21">
        <f>SUM(F44:F52)</f>
        <v>3395619.9000000004</v>
      </c>
      <c r="G43" s="21">
        <f>SUM(G44:G52)</f>
        <v>3395619.9000000004</v>
      </c>
      <c r="H43" s="21">
        <f t="shared" si="1"/>
        <v>3000510.2800000003</v>
      </c>
    </row>
    <row r="44" spans="1:8" x14ac:dyDescent="0.2">
      <c r="A44" s="18">
        <v>5100</v>
      </c>
      <c r="B44" s="19" t="s">
        <v>50</v>
      </c>
      <c r="C44" s="20">
        <v>1094389.28</v>
      </c>
      <c r="D44" s="20">
        <v>1079854.3400000001</v>
      </c>
      <c r="E44" s="20">
        <f t="shared" si="0"/>
        <v>2174243.62</v>
      </c>
      <c r="F44" s="20">
        <v>683538.61</v>
      </c>
      <c r="G44" s="20">
        <v>683538.61</v>
      </c>
      <c r="H44" s="20">
        <f t="shared" si="1"/>
        <v>1490705.0100000002</v>
      </c>
    </row>
    <row r="45" spans="1:8" x14ac:dyDescent="0.2">
      <c r="A45" s="18">
        <v>5200</v>
      </c>
      <c r="B45" s="19" t="s">
        <v>51</v>
      </c>
      <c r="C45" s="20">
        <v>88000</v>
      </c>
      <c r="D45" s="20">
        <v>66071.25</v>
      </c>
      <c r="E45" s="20">
        <f t="shared" si="0"/>
        <v>154071.25</v>
      </c>
      <c r="F45" s="20">
        <v>65416.39</v>
      </c>
      <c r="G45" s="20">
        <v>65416.39</v>
      </c>
      <c r="H45" s="20">
        <f t="shared" si="1"/>
        <v>88654.86</v>
      </c>
    </row>
    <row r="46" spans="1:8" x14ac:dyDescent="0.2">
      <c r="A46" s="18">
        <v>5300</v>
      </c>
      <c r="B46" s="19" t="s">
        <v>52</v>
      </c>
      <c r="C46" s="20">
        <v>305321</v>
      </c>
      <c r="D46" s="20">
        <v>44539.57</v>
      </c>
      <c r="E46" s="20">
        <f t="shared" si="0"/>
        <v>349860.57</v>
      </c>
      <c r="F46" s="20">
        <v>203009.57</v>
      </c>
      <c r="G46" s="20">
        <v>203009.57</v>
      </c>
      <c r="H46" s="20">
        <f t="shared" si="1"/>
        <v>146851</v>
      </c>
    </row>
    <row r="47" spans="1:8" x14ac:dyDescent="0.2">
      <c r="A47" s="18">
        <v>5400</v>
      </c>
      <c r="B47" s="19" t="s">
        <v>53</v>
      </c>
      <c r="C47" s="20">
        <v>0</v>
      </c>
      <c r="D47" s="20">
        <v>2349120</v>
      </c>
      <c r="E47" s="20">
        <f t="shared" si="0"/>
        <v>2349120</v>
      </c>
      <c r="F47" s="20">
        <v>2349120</v>
      </c>
      <c r="G47" s="20">
        <v>2349120</v>
      </c>
      <c r="H47" s="20">
        <f t="shared" si="1"/>
        <v>0</v>
      </c>
    </row>
    <row r="48" spans="1:8" x14ac:dyDescent="0.2">
      <c r="A48" s="18">
        <v>5500</v>
      </c>
      <c r="B48" s="19" t="s">
        <v>54</v>
      </c>
      <c r="C48" s="20">
        <v>50000</v>
      </c>
      <c r="D48" s="20">
        <v>-50000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1232728</v>
      </c>
      <c r="D49" s="20">
        <v>136106.74</v>
      </c>
      <c r="E49" s="20">
        <f t="shared" si="0"/>
        <v>1368834.74</v>
      </c>
      <c r="F49" s="20">
        <v>94535.33</v>
      </c>
      <c r="G49" s="20">
        <v>94535.33</v>
      </c>
      <c r="H49" s="20">
        <f t="shared" si="1"/>
        <v>1274299.4099999999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0</v>
      </c>
      <c r="D53" s="21">
        <f>SUM(D54:D56)</f>
        <v>14539275.65</v>
      </c>
      <c r="E53" s="21">
        <f t="shared" si="0"/>
        <v>14539275.65</v>
      </c>
      <c r="F53" s="21">
        <f>SUM(F54:F56)</f>
        <v>0</v>
      </c>
      <c r="G53" s="21">
        <f>SUM(G54:G56)</f>
        <v>0</v>
      </c>
      <c r="H53" s="21">
        <f t="shared" si="1"/>
        <v>14539275.65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14539275.65</v>
      </c>
      <c r="E55" s="20">
        <f t="shared" si="0"/>
        <v>14539275.65</v>
      </c>
      <c r="F55" s="20">
        <v>0</v>
      </c>
      <c r="G55" s="20">
        <v>0</v>
      </c>
      <c r="H55" s="20">
        <f t="shared" si="1"/>
        <v>14539275.65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134609367.53</v>
      </c>
      <c r="D77" s="27">
        <f t="shared" si="4"/>
        <v>108784941.80000001</v>
      </c>
      <c r="E77" s="27">
        <f t="shared" si="4"/>
        <v>243394309.33000001</v>
      </c>
      <c r="F77" s="27">
        <f t="shared" si="4"/>
        <v>196408772.48999998</v>
      </c>
      <c r="G77" s="27">
        <f t="shared" si="4"/>
        <v>196408772.48999998</v>
      </c>
      <c r="H77" s="27">
        <f t="shared" si="4"/>
        <v>46985536.839999996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 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2023-01-24T19:13:10Z</cp:lastPrinted>
  <dcterms:created xsi:type="dcterms:W3CDTF">2023-01-24T19:10:33Z</dcterms:created>
  <dcterms:modified xsi:type="dcterms:W3CDTF">2023-01-24T19:13:43Z</dcterms:modified>
</cp:coreProperties>
</file>