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G19" i="1"/>
  <c r="F18" i="1"/>
  <c r="G18" i="1" s="1"/>
  <c r="F17" i="1"/>
  <c r="G17" i="1" s="1"/>
  <c r="F16" i="1"/>
  <c r="G16" i="1" s="1"/>
  <c r="E15" i="1"/>
  <c r="D15" i="1"/>
  <c r="C15" i="1"/>
  <c r="F15" i="1" s="1"/>
  <c r="G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E4" i="1" s="1"/>
  <c r="D6" i="1"/>
  <c r="D4" i="1" s="1"/>
  <c r="C6" i="1"/>
  <c r="F6" i="1" l="1"/>
  <c r="G6" i="1" s="1"/>
  <c r="C4" i="1"/>
  <c r="F4" i="1" s="1"/>
  <c r="G4" i="1" s="1"/>
</calcChain>
</file>

<file path=xl/sharedStrings.xml><?xml version="1.0" encoding="utf-8"?>
<sst xmlns="http://schemas.openxmlformats.org/spreadsheetml/2006/main" count="27" uniqueCount="27">
  <si>
    <t>Cuenta Pública 2021
Instituto Tecnológico Superior de Irapuato
Estado Analítico del Activo
Del 1 de Enero al 31 de Diciembre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</si>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</sst>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quotePrefix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9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 wrapTex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6"/>
  <sheetViews>
    <sheetView showGridLines="0" tabSelected="1" zoomScaleNormal="100" workbookViewId="0">
      <selection activeCell="B17" sqref="B17"/>
    </sheetView>
  </sheetViews>
  <sheetFormatPr baseColWidth="10" defaultColWidth="12" defaultRowHeight="11.25" x14ac:dyDescent="0.2"/>
  <cols>
    <col min="1" max="1" width="1" style="4" customWidth="1"/>
    <col min="2" max="2" width="57.6640625" style="4" customWidth="1"/>
    <col min="3" max="3" width="17.6640625" style="4" customWidth="1"/>
    <col min="4" max="5" width="19.83203125" style="4" customWidth="1"/>
    <col min="6" max="7" width="17.6640625" style="4" customWidth="1"/>
    <col min="8" max="8" width="1.1640625" style="4" customWidth="1"/>
    <col min="9" max="9" width="14.83203125" style="4" bestFit="1" customWidth="1"/>
    <col min="10" max="16384" width="12" style="4"/>
  </cols>
  <sheetData>
    <row r="1" spans="1:9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9" x14ac:dyDescent="0.2">
      <c r="A3" s="8"/>
      <c r="B3" s="9"/>
      <c r="C3" s="10"/>
      <c r="D3" s="10"/>
      <c r="E3" s="10"/>
      <c r="F3" s="10"/>
      <c r="G3" s="11"/>
    </row>
    <row r="4" spans="1:9" ht="12.75" x14ac:dyDescent="0.2">
      <c r="A4" s="12" t="s">
        <v>7</v>
      </c>
      <c r="B4" s="13"/>
      <c r="C4" s="14">
        <f>+C6+C15</f>
        <v>472269295.92999995</v>
      </c>
      <c r="D4" s="14">
        <f t="shared" ref="D4:E4" si="0">+D6+D15</f>
        <v>629249408.08000016</v>
      </c>
      <c r="E4" s="14">
        <f t="shared" si="0"/>
        <v>631357379.34000015</v>
      </c>
      <c r="F4" s="14">
        <f>+C4+D4-E4</f>
        <v>470161324.67000008</v>
      </c>
      <c r="G4" s="15">
        <f>+F4-C4</f>
        <v>-2107971.2599998713</v>
      </c>
      <c r="I4" s="16"/>
    </row>
    <row r="5" spans="1:9" x14ac:dyDescent="0.2">
      <c r="A5" s="17"/>
      <c r="B5" s="13"/>
      <c r="C5" s="18"/>
      <c r="D5" s="18"/>
      <c r="E5" s="18"/>
      <c r="F5" s="18"/>
      <c r="G5" s="19"/>
    </row>
    <row r="6" spans="1:9" x14ac:dyDescent="0.2">
      <c r="A6" s="20">
        <v>1100</v>
      </c>
      <c r="B6" s="21" t="s">
        <v>8</v>
      </c>
      <c r="C6" s="22">
        <f>+C7+C8+C9+C10+C11+C12+C13</f>
        <v>88139109.719999999</v>
      </c>
      <c r="D6" s="22">
        <f t="shared" ref="D6:E6" si="1">+D7+D8+D9+D10+D11+D12+D13</f>
        <v>628247741.13000011</v>
      </c>
      <c r="E6" s="22">
        <f t="shared" si="1"/>
        <v>623769435.37000012</v>
      </c>
      <c r="F6" s="22">
        <f t="shared" ref="F6:F13" si="2">+C6+D6-E6</f>
        <v>92617415.480000019</v>
      </c>
      <c r="G6" s="23">
        <f t="shared" ref="G6:G13" si="3">+F6-C6</f>
        <v>4478305.7600000203</v>
      </c>
    </row>
    <row r="7" spans="1:9" x14ac:dyDescent="0.2">
      <c r="A7" s="20">
        <v>1110</v>
      </c>
      <c r="B7" s="24" t="s">
        <v>9</v>
      </c>
      <c r="C7" s="25">
        <v>55297555.920000002</v>
      </c>
      <c r="D7" s="25">
        <v>402564999.42000002</v>
      </c>
      <c r="E7" s="25">
        <v>397377563.98000002</v>
      </c>
      <c r="F7" s="25">
        <f t="shared" si="2"/>
        <v>60484991.360000014</v>
      </c>
      <c r="G7" s="26">
        <f t="shared" si="3"/>
        <v>5187435.4400000125</v>
      </c>
    </row>
    <row r="8" spans="1:9" x14ac:dyDescent="0.2">
      <c r="A8" s="20">
        <v>1120</v>
      </c>
      <c r="B8" s="24" t="s">
        <v>10</v>
      </c>
      <c r="C8" s="25">
        <v>31825256.030000001</v>
      </c>
      <c r="D8" s="25">
        <v>225641801.02000001</v>
      </c>
      <c r="E8" s="25">
        <v>226350480.69999999</v>
      </c>
      <c r="F8" s="25">
        <f t="shared" si="2"/>
        <v>31116576.350000024</v>
      </c>
      <c r="G8" s="26">
        <f t="shared" si="3"/>
        <v>-708679.67999997735</v>
      </c>
    </row>
    <row r="9" spans="1:9" x14ac:dyDescent="0.2">
      <c r="A9" s="20">
        <v>1130</v>
      </c>
      <c r="B9" s="24" t="s">
        <v>11</v>
      </c>
      <c r="C9" s="25">
        <v>862890.91</v>
      </c>
      <c r="D9" s="25">
        <v>40940.69</v>
      </c>
      <c r="E9" s="25">
        <v>41390.69</v>
      </c>
      <c r="F9" s="25">
        <f t="shared" si="2"/>
        <v>862440.91000000015</v>
      </c>
      <c r="G9" s="26">
        <f t="shared" si="3"/>
        <v>-449.99999999988358</v>
      </c>
    </row>
    <row r="10" spans="1:9" x14ac:dyDescent="0.2">
      <c r="A10" s="20">
        <v>1140</v>
      </c>
      <c r="B10" s="24" t="s">
        <v>12</v>
      </c>
      <c r="C10" s="25">
        <v>6048.86</v>
      </c>
      <c r="D10" s="25">
        <v>0</v>
      </c>
      <c r="E10" s="25">
        <v>0</v>
      </c>
      <c r="F10" s="25">
        <f t="shared" si="2"/>
        <v>6048.86</v>
      </c>
      <c r="G10" s="26">
        <f t="shared" si="3"/>
        <v>0</v>
      </c>
    </row>
    <row r="11" spans="1:9" x14ac:dyDescent="0.2">
      <c r="A11" s="20">
        <v>1150</v>
      </c>
      <c r="B11" s="24" t="s">
        <v>13</v>
      </c>
      <c r="C11" s="25">
        <v>0</v>
      </c>
      <c r="D11" s="25">
        <v>0</v>
      </c>
      <c r="E11" s="25">
        <v>0</v>
      </c>
      <c r="F11" s="25">
        <f t="shared" si="2"/>
        <v>0</v>
      </c>
      <c r="G11" s="26">
        <f t="shared" si="3"/>
        <v>0</v>
      </c>
    </row>
    <row r="12" spans="1:9" x14ac:dyDescent="0.2">
      <c r="A12" s="20">
        <v>1160</v>
      </c>
      <c r="B12" s="24" t="s">
        <v>14</v>
      </c>
      <c r="C12" s="25">
        <v>0</v>
      </c>
      <c r="D12" s="25">
        <v>0</v>
      </c>
      <c r="E12" s="25">
        <v>0</v>
      </c>
      <c r="F12" s="25">
        <f t="shared" si="2"/>
        <v>0</v>
      </c>
      <c r="G12" s="26">
        <f t="shared" si="3"/>
        <v>0</v>
      </c>
    </row>
    <row r="13" spans="1:9" x14ac:dyDescent="0.2">
      <c r="A13" s="20">
        <v>1190</v>
      </c>
      <c r="B13" s="24" t="s">
        <v>15</v>
      </c>
      <c r="C13" s="25">
        <v>147358</v>
      </c>
      <c r="D13" s="25">
        <v>0</v>
      </c>
      <c r="E13" s="25">
        <v>0</v>
      </c>
      <c r="F13" s="25">
        <f t="shared" si="2"/>
        <v>147358</v>
      </c>
      <c r="G13" s="26">
        <f t="shared" si="3"/>
        <v>0</v>
      </c>
    </row>
    <row r="14" spans="1:9" x14ac:dyDescent="0.2">
      <c r="A14" s="20"/>
      <c r="B14" s="24"/>
      <c r="C14" s="22"/>
      <c r="D14" s="22"/>
      <c r="E14" s="22"/>
      <c r="F14" s="22"/>
      <c r="G14" s="23"/>
    </row>
    <row r="15" spans="1:9" x14ac:dyDescent="0.2">
      <c r="A15" s="20">
        <v>1200</v>
      </c>
      <c r="B15" s="21" t="s">
        <v>16</v>
      </c>
      <c r="C15" s="22">
        <f>SUM(C16:C24)</f>
        <v>384130186.20999992</v>
      </c>
      <c r="D15" s="22">
        <f t="shared" ref="D15:E15" si="4">SUM(D16:D24)</f>
        <v>1001666.95</v>
      </c>
      <c r="E15" s="22">
        <f t="shared" si="4"/>
        <v>7587943.9699999997</v>
      </c>
      <c r="F15" s="22">
        <f t="shared" ref="F15:F24" si="5">+C15+D15-E15</f>
        <v>377543909.18999988</v>
      </c>
      <c r="G15" s="23">
        <f t="shared" ref="G15:G24" si="6">+F15-C15</f>
        <v>-6586277.0200000405</v>
      </c>
    </row>
    <row r="16" spans="1:9" x14ac:dyDescent="0.2">
      <c r="A16" s="20">
        <v>1210</v>
      </c>
      <c r="B16" s="24" t="s">
        <v>17</v>
      </c>
      <c r="C16" s="25">
        <v>0</v>
      </c>
      <c r="D16" s="25">
        <v>0</v>
      </c>
      <c r="E16" s="25">
        <v>0</v>
      </c>
      <c r="F16" s="25">
        <f t="shared" si="5"/>
        <v>0</v>
      </c>
      <c r="G16" s="19">
        <f t="shared" si="6"/>
        <v>0</v>
      </c>
    </row>
    <row r="17" spans="1:7" x14ac:dyDescent="0.2">
      <c r="A17" s="20">
        <v>1220</v>
      </c>
      <c r="B17" s="24" t="s">
        <v>18</v>
      </c>
      <c r="C17" s="25">
        <v>0</v>
      </c>
      <c r="D17" s="25">
        <v>0</v>
      </c>
      <c r="E17" s="25">
        <v>0</v>
      </c>
      <c r="F17" s="25">
        <f t="shared" si="5"/>
        <v>0</v>
      </c>
      <c r="G17" s="26">
        <f t="shared" si="6"/>
        <v>0</v>
      </c>
    </row>
    <row r="18" spans="1:7" x14ac:dyDescent="0.2">
      <c r="A18" s="20">
        <v>1230</v>
      </c>
      <c r="B18" s="24" t="s">
        <v>19</v>
      </c>
      <c r="C18" s="25">
        <v>351104707.19</v>
      </c>
      <c r="D18" s="25">
        <v>0</v>
      </c>
      <c r="E18" s="25">
        <v>0</v>
      </c>
      <c r="F18" s="25">
        <f t="shared" si="5"/>
        <v>351104707.19</v>
      </c>
      <c r="G18" s="26">
        <f t="shared" si="6"/>
        <v>0</v>
      </c>
    </row>
    <row r="19" spans="1:7" x14ac:dyDescent="0.2">
      <c r="A19" s="20">
        <v>1240</v>
      </c>
      <c r="B19" s="24" t="s">
        <v>20</v>
      </c>
      <c r="C19" s="25">
        <v>186496571.38</v>
      </c>
      <c r="D19" s="25">
        <v>1001666.95</v>
      </c>
      <c r="E19" s="25">
        <v>0</v>
      </c>
      <c r="F19" s="25">
        <v>186796846.53</v>
      </c>
      <c r="G19" s="19">
        <f t="shared" si="6"/>
        <v>300275.15000000596</v>
      </c>
    </row>
    <row r="20" spans="1:7" x14ac:dyDescent="0.2">
      <c r="A20" s="20">
        <v>1250</v>
      </c>
      <c r="B20" s="24" t="s">
        <v>21</v>
      </c>
      <c r="C20" s="25">
        <v>0</v>
      </c>
      <c r="D20" s="25">
        <v>0</v>
      </c>
      <c r="E20" s="25">
        <v>0</v>
      </c>
      <c r="F20" s="25">
        <f t="shared" si="5"/>
        <v>0</v>
      </c>
      <c r="G20" s="19">
        <f t="shared" si="6"/>
        <v>0</v>
      </c>
    </row>
    <row r="21" spans="1:7" x14ac:dyDescent="0.2">
      <c r="A21" s="20">
        <v>1260</v>
      </c>
      <c r="B21" s="24" t="s">
        <v>22</v>
      </c>
      <c r="C21" s="25">
        <v>-153471092.36000001</v>
      </c>
      <c r="D21" s="25">
        <v>0</v>
      </c>
      <c r="E21" s="25">
        <v>7587943.9699999997</v>
      </c>
      <c r="F21" s="25">
        <f t="shared" si="5"/>
        <v>-161059036.33000001</v>
      </c>
      <c r="G21" s="19">
        <f t="shared" si="6"/>
        <v>-7587943.9699999988</v>
      </c>
    </row>
    <row r="22" spans="1:7" x14ac:dyDescent="0.2">
      <c r="A22" s="20">
        <v>1270</v>
      </c>
      <c r="B22" s="24" t="s">
        <v>23</v>
      </c>
      <c r="C22" s="25">
        <v>0</v>
      </c>
      <c r="D22" s="25">
        <v>0</v>
      </c>
      <c r="E22" s="25">
        <v>0</v>
      </c>
      <c r="F22" s="25">
        <f t="shared" si="5"/>
        <v>0</v>
      </c>
      <c r="G22" s="19">
        <f t="shared" si="6"/>
        <v>0</v>
      </c>
    </row>
    <row r="23" spans="1:7" x14ac:dyDescent="0.2">
      <c r="A23" s="20">
        <v>1280</v>
      </c>
      <c r="B23" s="24" t="s">
        <v>24</v>
      </c>
      <c r="C23" s="25">
        <v>0</v>
      </c>
      <c r="D23" s="25">
        <v>0</v>
      </c>
      <c r="E23" s="25">
        <v>0</v>
      </c>
      <c r="F23" s="25">
        <f t="shared" si="5"/>
        <v>0</v>
      </c>
      <c r="G23" s="19">
        <f t="shared" si="6"/>
        <v>0</v>
      </c>
    </row>
    <row r="24" spans="1:7" x14ac:dyDescent="0.2">
      <c r="A24" s="20">
        <v>1290</v>
      </c>
      <c r="B24" s="24" t="s">
        <v>25</v>
      </c>
      <c r="C24" s="25">
        <v>0</v>
      </c>
      <c r="D24" s="25">
        <v>0</v>
      </c>
      <c r="E24" s="25">
        <v>0</v>
      </c>
      <c r="F24" s="25">
        <f t="shared" si="5"/>
        <v>0</v>
      </c>
      <c r="G24" s="19">
        <f t="shared" si="6"/>
        <v>0</v>
      </c>
    </row>
    <row r="25" spans="1:7" x14ac:dyDescent="0.2">
      <c r="A25" s="27"/>
      <c r="B25" s="28"/>
      <c r="C25" s="28"/>
      <c r="D25" s="28"/>
      <c r="E25" s="28"/>
      <c r="F25" s="28"/>
      <c r="G25" s="29"/>
    </row>
    <row r="26" spans="1:7" x14ac:dyDescent="0.2">
      <c r="B26" s="30" t="s">
        <v>26</v>
      </c>
      <c r="C26" s="30"/>
      <c r="D26" s="30"/>
      <c r="E26" s="30"/>
      <c r="F26" s="30"/>
      <c r="G26" s="30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2022-01-17T20:11:31Z</cp:lastPrinted>
  <dcterms:created xsi:type="dcterms:W3CDTF">2022-01-17T20:09:54Z</dcterms:created>
  <dcterms:modified xsi:type="dcterms:W3CDTF">2022-01-17T20:12:33Z</dcterms:modified>
</cp:coreProperties>
</file>