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\Documents\MIS DOC.2024\ESTADOS FINANCIEROS 2024\4to TRIMESTRE 2024\ASEG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F12" i="2"/>
  <c r="D3" i="2"/>
  <c r="C3" i="2"/>
  <c r="E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<sst xmlns="http://schemas.openxmlformats.org/spreadsheetml/2006/main" count="27" uniqueCount="27">
  <si>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</si>
  <si>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</si>
  <si>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</si>
  <si>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</si>
  <si>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</si>
  <si>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</si>
  <si>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</si>
  <si>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</si>
  <si>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</si>
  <si>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</si>
  <si>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</si>
  <si>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</si>
  <si>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</si>
  <si>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</si>
  <si>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</si>
  <si>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</si>
  <si>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</si>
  <si>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</si>
  <si>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</si>
  <si>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</si>
  <si>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</si>
  <si>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</si>
  <si>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</si>
  <si>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</si>
  <si>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</si>
  <si>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</si>
  <si>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TECNOLOGICO SUPERIOR DE IRAPUATO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</si>
</sst>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493586638.15999997</v>
      </c>
      <c r="C3" s="8">
        <f t="shared" ref="C3:F3" si="0">C4+C12</f>
        <v>1089083690.1499999</v>
      </c>
      <c r="D3" s="8">
        <f t="shared" si="0"/>
        <v>1045528567.7</v>
      </c>
      <c r="E3" s="8">
        <f t="shared" si="0"/>
        <v>537141760.61000001</v>
      </c>
      <c r="F3" s="8">
        <f t="shared" si="0"/>
        <v>43555122.450000033</v>
      </c>
    </row>
    <row r="4" spans="1:6" x14ac:dyDescent="0.2">
      <c r="A4" s="5" t="s">
        <v>4</v>
      </c>
      <c r="B4" s="8">
        <f>SUM(B5:B11)</f>
        <v>105067300.64</v>
      </c>
      <c r="C4" s="8">
        <f>SUM(C5:C11)</f>
        <v>996294808.26999986</v>
      </c>
      <c r="D4" s="8">
        <f>SUM(D5:D11)</f>
        <v>967168016.63</v>
      </c>
      <c r="E4" s="8">
        <f>SUM(E5:E11)</f>
        <v>134194092.28</v>
      </c>
      <c r="F4" s="8">
        <f>SUM(F5:F11)</f>
        <v>29126791.640000004</v>
      </c>
    </row>
    <row r="5" spans="1:6" x14ac:dyDescent="0.2">
      <c r="A5" s="6" t="s">
        <v>5</v>
      </c>
      <c r="B5" s="9">
        <v>85641904.159999996</v>
      </c>
      <c r="C5" s="9">
        <v>597588704.25999999</v>
      </c>
      <c r="D5" s="9">
        <v>579037914.41999996</v>
      </c>
      <c r="E5" s="9">
        <f>B5+C5-D5</f>
        <v>104192694</v>
      </c>
      <c r="F5" s="9">
        <f t="shared" ref="F5:F11" si="1">E5-B5</f>
        <v>18550789.840000004</v>
      </c>
    </row>
    <row r="6" spans="1:6" x14ac:dyDescent="0.2">
      <c r="A6" s="6" t="s">
        <v>6</v>
      </c>
      <c r="B6" s="9">
        <v>17688616.620000001</v>
      </c>
      <c r="C6" s="9">
        <v>377162854.07999998</v>
      </c>
      <c r="D6" s="9">
        <v>381188415.63999999</v>
      </c>
      <c r="E6" s="9">
        <f t="shared" ref="E6:E11" si="2">B6+C6-D6</f>
        <v>13663055.060000002</v>
      </c>
      <c r="F6" s="9">
        <f t="shared" si="1"/>
        <v>-4025561.5599999987</v>
      </c>
    </row>
    <row r="7" spans="1:6" x14ac:dyDescent="0.2">
      <c r="A7" s="6" t="s">
        <v>7</v>
      </c>
      <c r="B7" s="9">
        <v>1583373</v>
      </c>
      <c r="C7" s="9">
        <v>21543249.93</v>
      </c>
      <c r="D7" s="9">
        <v>6941686.5700000003</v>
      </c>
      <c r="E7" s="9">
        <f t="shared" si="2"/>
        <v>16184936.359999999</v>
      </c>
      <c r="F7" s="9">
        <f t="shared" si="1"/>
        <v>14601563.359999999</v>
      </c>
    </row>
    <row r="8" spans="1:6" x14ac:dyDescent="0.2">
      <c r="A8" s="6" t="s">
        <v>1</v>
      </c>
      <c r="B8" s="9">
        <v>6048.86</v>
      </c>
      <c r="C8" s="9">
        <v>0</v>
      </c>
      <c r="D8" s="9">
        <v>0</v>
      </c>
      <c r="E8" s="9">
        <f t="shared" si="2"/>
        <v>6048.86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147358</v>
      </c>
      <c r="C11" s="9">
        <v>0</v>
      </c>
      <c r="D11" s="9">
        <v>0</v>
      </c>
      <c r="E11" s="9">
        <f t="shared" si="2"/>
        <v>147358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388519337.51999998</v>
      </c>
      <c r="C12" s="8">
        <f>SUM(C13:C21)</f>
        <v>92788881.879999995</v>
      </c>
      <c r="D12" s="8">
        <f>SUM(D13:D21)</f>
        <v>78360551.069999993</v>
      </c>
      <c r="E12" s="8">
        <f>SUM(E13:E21)</f>
        <v>402947668.33000004</v>
      </c>
      <c r="F12" s="8">
        <f>SUM(F13:F21)</f>
        <v>14428330.810000032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361853691.25999999</v>
      </c>
      <c r="C15" s="10">
        <v>20252142.920000002</v>
      </c>
      <c r="D15" s="10">
        <v>14346220.300000001</v>
      </c>
      <c r="E15" s="10">
        <f t="shared" si="4"/>
        <v>367759613.88</v>
      </c>
      <c r="F15" s="10">
        <f t="shared" si="3"/>
        <v>5905922.6200000048</v>
      </c>
    </row>
    <row r="16" spans="1:6" x14ac:dyDescent="0.2">
      <c r="A16" s="6" t="s">
        <v>14</v>
      </c>
      <c r="B16" s="9">
        <v>182507048.84</v>
      </c>
      <c r="C16" s="9">
        <v>63646203.619999997</v>
      </c>
      <c r="D16" s="9">
        <v>53511941.420000002</v>
      </c>
      <c r="E16" s="9">
        <f t="shared" si="4"/>
        <v>192641311.04000002</v>
      </c>
      <c r="F16" s="9">
        <f t="shared" si="3"/>
        <v>10134262.200000018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-155841402.58000001</v>
      </c>
      <c r="C18" s="9">
        <v>8890535.3399999999</v>
      </c>
      <c r="D18" s="9">
        <v>10502389.35</v>
      </c>
      <c r="E18" s="9">
        <f t="shared" si="4"/>
        <v>-157453256.59</v>
      </c>
      <c r="F18" s="9">
        <f t="shared" si="3"/>
        <v>-1611854.0099999905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Martha Araceli Alonso Valdivia</cp:lastModifiedBy>
  <cp:lastPrinted>2025-01-28T14:31:37Z</cp:lastPrinted>
  <dcterms:created xsi:type="dcterms:W3CDTF">2014-02-09T04:04:15Z</dcterms:created>
  <dcterms:modified xsi:type="dcterms:W3CDTF">2025-01-28T14:31:43Z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