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PROG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K24" i="1"/>
  <c r="K23" i="1" s="1"/>
  <c r="G24" i="1"/>
  <c r="J23" i="1"/>
  <c r="I23" i="1"/>
  <c r="G23" i="1"/>
  <c r="L23" i="1" s="1"/>
  <c r="F23" i="1"/>
  <c r="E23" i="1"/>
  <c r="L22" i="1"/>
  <c r="L21" i="1"/>
  <c r="L20" i="1"/>
  <c r="L19" i="1"/>
  <c r="L18" i="1"/>
  <c r="K17" i="1"/>
  <c r="G17" i="1"/>
  <c r="L17" i="1" s="1"/>
  <c r="L16" i="1"/>
  <c r="G16" i="1"/>
  <c r="L15" i="1"/>
  <c r="K15" i="1"/>
  <c r="K14" i="1" s="1"/>
  <c r="K10" i="1" s="1"/>
  <c r="G15" i="1"/>
  <c r="G14" i="1" s="1"/>
  <c r="J14" i="1"/>
  <c r="J10" i="1" s="1"/>
  <c r="I14" i="1"/>
  <c r="F14" i="1"/>
  <c r="F10" i="1" s="1"/>
  <c r="E14" i="1"/>
  <c r="E10" i="1" s="1"/>
  <c r="L13" i="1"/>
  <c r="G12" i="1"/>
  <c r="G11" i="1" s="1"/>
  <c r="K11" i="1"/>
  <c r="K41" i="1" s="1"/>
  <c r="J11" i="1"/>
  <c r="I11" i="1"/>
  <c r="H11" i="1"/>
  <c r="H41" i="1" s="1"/>
  <c r="F11" i="1"/>
  <c r="E11" i="1"/>
  <c r="I10" i="1"/>
  <c r="H10" i="1"/>
  <c r="G10" i="1" l="1"/>
  <c r="L14" i="1"/>
  <c r="L10" i="1" s="1"/>
  <c r="G41" i="1"/>
  <c r="F41" i="1"/>
  <c r="J41" i="1"/>
  <c r="L12" i="1"/>
  <c r="L11" i="1" s="1"/>
  <c r="L41" i="1" s="1"/>
  <c r="E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<sst xmlns="http://schemas.openxmlformats.org/spreadsheetml/2006/main" count="52" uniqueCount="52">
  <si>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</si>
  <si>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30 DE SEPTIEMBREO 2018</t>
  </si>
  <si>
    <t>Ente Público:</t>
  </si>
  <si>
    <t xml:space="preserve">   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</si>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</sst>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2" fillId="2" borderId="10" xfId="1" applyNumberFormat="1" applyFont="1" applyFill="1" applyBorder="1" applyAlignment="1">
      <alignment horizontal="right" vertical="top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2" fontId="5" fillId="2" borderId="1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" fontId="5" fillId="2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42578125" style="3" customWidth="1"/>
    <col min="6" max="6" width="15.5703125" style="3" customWidth="1"/>
    <col min="7" max="7" width="14.140625" style="3" bestFit="1" customWidth="1"/>
    <col min="8" max="8" width="15.28515625" style="3" customWidth="1"/>
    <col min="9" max="9" width="14" style="3" customWidth="1"/>
    <col min="10" max="10" width="13.42578125" style="3" bestFit="1" customWidth="1"/>
    <col min="11" max="11" width="16.140625" style="3" customWidth="1"/>
    <col min="12" max="12" width="13.7109375" style="3" bestFit="1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>
        <f t="shared" ref="E10:L10" si="0">+E14+E23</f>
        <v>122681440.48999999</v>
      </c>
      <c r="F10" s="23">
        <f t="shared" si="0"/>
        <v>88340583.069999993</v>
      </c>
      <c r="G10" s="23">
        <f t="shared" si="0"/>
        <v>211022023.56</v>
      </c>
      <c r="H10" s="23">
        <f t="shared" si="0"/>
        <v>0</v>
      </c>
      <c r="I10" s="23">
        <f t="shared" si="0"/>
        <v>125835698.97999999</v>
      </c>
      <c r="J10" s="23">
        <f t="shared" si="0"/>
        <v>125606585.31</v>
      </c>
      <c r="K10" s="23">
        <f t="shared" si="0"/>
        <v>125606585.31</v>
      </c>
      <c r="L10" s="23">
        <f t="shared" si="0"/>
        <v>85186324.580000013</v>
      </c>
    </row>
    <row r="11" spans="2:12" x14ac:dyDescent="0.2">
      <c r="B11" s="24"/>
      <c r="C11" s="25" t="s">
        <v>17</v>
      </c>
      <c r="D11" s="26"/>
      <c r="E11" s="27">
        <f t="shared" ref="E11:L11" si="1">SUM(E12:E13)</f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</row>
    <row r="12" spans="2:12" x14ac:dyDescent="0.2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x14ac:dyDescent="0.2">
      <c r="B13" s="24"/>
      <c r="C13" s="28"/>
      <c r="D13" s="29" t="s">
        <v>19</v>
      </c>
      <c r="E13" s="31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f t="shared" si="2"/>
        <v>0</v>
      </c>
    </row>
    <row r="14" spans="2:12" x14ac:dyDescent="0.2">
      <c r="B14" s="24"/>
      <c r="C14" s="25" t="s">
        <v>20</v>
      </c>
      <c r="D14" s="26"/>
      <c r="E14" s="33">
        <f>SUM(E15:E22)</f>
        <v>121549455.89</v>
      </c>
      <c r="F14" s="34">
        <f>SUM(F15:F22)</f>
        <v>82989964.409999996</v>
      </c>
      <c r="G14" s="33">
        <f>SUM(G15:G17)</f>
        <v>204539420.30000001</v>
      </c>
      <c r="H14" s="35">
        <v>0</v>
      </c>
      <c r="I14" s="33">
        <f>SUM(I15:I22)</f>
        <v>122729460.89999999</v>
      </c>
      <c r="J14" s="34">
        <f>+J15+J17</f>
        <v>122500347.23</v>
      </c>
      <c r="K14" s="33">
        <f>SUM(K15:K22)</f>
        <v>122500347.23</v>
      </c>
      <c r="L14" s="35">
        <f t="shared" si="2"/>
        <v>81809959.400000021</v>
      </c>
    </row>
    <row r="15" spans="2:12" x14ac:dyDescent="0.2">
      <c r="B15" s="24"/>
      <c r="C15" s="28"/>
      <c r="D15" s="29" t="s">
        <v>21</v>
      </c>
      <c r="E15" s="31">
        <v>100993342.61</v>
      </c>
      <c r="F15" s="31">
        <v>58845591.539999999</v>
      </c>
      <c r="G15" s="31">
        <f>+E15+F15</f>
        <v>159838934.15000001</v>
      </c>
      <c r="H15" s="31">
        <v>0</v>
      </c>
      <c r="I15" s="31">
        <v>102099035.06999999</v>
      </c>
      <c r="J15" s="31">
        <v>101991269.39</v>
      </c>
      <c r="K15" s="31">
        <f>+J15</f>
        <v>101991269.39</v>
      </c>
      <c r="L15" s="31">
        <f t="shared" si="2"/>
        <v>57739899.080000013</v>
      </c>
    </row>
    <row r="16" spans="2:12" x14ac:dyDescent="0.2">
      <c r="B16" s="24"/>
      <c r="C16" s="28"/>
      <c r="D16" s="29" t="s">
        <v>22</v>
      </c>
      <c r="E16" s="31">
        <v>0</v>
      </c>
      <c r="F16" s="31">
        <v>0</v>
      </c>
      <c r="G16" s="31">
        <f>F16+E16</f>
        <v>0</v>
      </c>
      <c r="H16" s="31">
        <v>0</v>
      </c>
      <c r="I16" s="31">
        <v>0</v>
      </c>
      <c r="J16" s="31">
        <v>0</v>
      </c>
      <c r="K16" s="31">
        <v>0</v>
      </c>
      <c r="L16" s="31">
        <f t="shared" si="2"/>
        <v>0</v>
      </c>
    </row>
    <row r="17" spans="2:12" x14ac:dyDescent="0.2">
      <c r="B17" s="24"/>
      <c r="C17" s="28"/>
      <c r="D17" s="29" t="s">
        <v>23</v>
      </c>
      <c r="E17" s="31">
        <v>20556113.280000001</v>
      </c>
      <c r="F17" s="31">
        <v>24144372.870000001</v>
      </c>
      <c r="G17" s="31">
        <f>+E17+F17</f>
        <v>44700486.150000006</v>
      </c>
      <c r="H17" s="31">
        <v>0</v>
      </c>
      <c r="I17" s="31">
        <v>20630425.829999998</v>
      </c>
      <c r="J17" s="31">
        <v>20509077.84</v>
      </c>
      <c r="K17" s="31">
        <f>+J17</f>
        <v>20509077.84</v>
      </c>
      <c r="L17" s="31">
        <f t="shared" si="2"/>
        <v>24070060.320000008</v>
      </c>
    </row>
    <row r="18" spans="2:12" x14ac:dyDescent="0.2">
      <c r="B18" s="24"/>
      <c r="C18" s="28"/>
      <c r="D18" s="29" t="s">
        <v>24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f t="shared" si="2"/>
        <v>0</v>
      </c>
    </row>
    <row r="19" spans="2:12" x14ac:dyDescent="0.2">
      <c r="B19" s="24"/>
      <c r="C19" s="28"/>
      <c r="D19" s="29" t="s">
        <v>25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f t="shared" si="2"/>
        <v>0</v>
      </c>
    </row>
    <row r="20" spans="2:12" x14ac:dyDescent="0.2">
      <c r="B20" s="24"/>
      <c r="C20" s="28"/>
      <c r="D20" s="29" t="s">
        <v>26</v>
      </c>
      <c r="E20" s="31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f t="shared" si="2"/>
        <v>0</v>
      </c>
    </row>
    <row r="21" spans="2:12" x14ac:dyDescent="0.2">
      <c r="B21" s="24"/>
      <c r="C21" s="28"/>
      <c r="D21" s="29" t="s">
        <v>27</v>
      </c>
      <c r="E21" s="31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f t="shared" si="2"/>
        <v>0</v>
      </c>
    </row>
    <row r="22" spans="2:12" x14ac:dyDescent="0.2">
      <c r="B22" s="24"/>
      <c r="C22" s="28"/>
      <c r="D22" s="29" t="s">
        <v>28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f t="shared" si="2"/>
        <v>0</v>
      </c>
    </row>
    <row r="23" spans="2:12" x14ac:dyDescent="0.2">
      <c r="B23" s="24"/>
      <c r="C23" s="25" t="s">
        <v>29</v>
      </c>
      <c r="D23" s="26"/>
      <c r="E23" s="36">
        <f>SUM(E24:E26)</f>
        <v>1131984.6000000001</v>
      </c>
      <c r="F23" s="37">
        <f>SUM(F24:F26)</f>
        <v>5350618.66</v>
      </c>
      <c r="G23" s="37">
        <f>SUM(G24:G26)</f>
        <v>6482603.2599999998</v>
      </c>
      <c r="H23" s="37">
        <v>0</v>
      </c>
      <c r="I23" s="37">
        <f>SUM(I24:I26)</f>
        <v>3106238.08</v>
      </c>
      <c r="J23" s="37">
        <f>+J24</f>
        <v>3106238.08</v>
      </c>
      <c r="K23" s="36">
        <f>SUM(K24:K26)</f>
        <v>3106238.08</v>
      </c>
      <c r="L23" s="35">
        <f t="shared" si="2"/>
        <v>3376365.1799999997</v>
      </c>
    </row>
    <row r="24" spans="2:12" x14ac:dyDescent="0.2">
      <c r="B24" s="24"/>
      <c r="C24" s="28"/>
      <c r="D24" s="29" t="s">
        <v>30</v>
      </c>
      <c r="E24" s="31">
        <v>1131984.6000000001</v>
      </c>
      <c r="F24" s="31">
        <v>5350618.66</v>
      </c>
      <c r="G24" s="31">
        <f>+E24+F24</f>
        <v>6482603.2599999998</v>
      </c>
      <c r="H24" s="31">
        <v>0</v>
      </c>
      <c r="I24" s="31">
        <v>3106238.08</v>
      </c>
      <c r="J24" s="31">
        <v>3106238.08</v>
      </c>
      <c r="K24" s="31">
        <f>+J24</f>
        <v>3106238.08</v>
      </c>
      <c r="L24" s="31">
        <f t="shared" si="2"/>
        <v>3376365.1799999997</v>
      </c>
    </row>
    <row r="25" spans="2:12" x14ac:dyDescent="0.2">
      <c r="B25" s="24"/>
      <c r="C25" s="28"/>
      <c r="D25" s="29" t="s">
        <v>31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f t="shared" si="2"/>
        <v>0</v>
      </c>
    </row>
    <row r="26" spans="2:12" x14ac:dyDescent="0.2">
      <c r="B26" s="24"/>
      <c r="C26" s="28"/>
      <c r="D26" s="29" t="s">
        <v>32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f t="shared" si="2"/>
        <v>0</v>
      </c>
    </row>
    <row r="27" spans="2:12" x14ac:dyDescent="0.2">
      <c r="B27" s="24"/>
      <c r="C27" s="25" t="s">
        <v>33</v>
      </c>
      <c r="D27" s="26"/>
      <c r="E27" s="31">
        <f>SUM(E28:E29)</f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f t="shared" si="2"/>
        <v>0</v>
      </c>
    </row>
    <row r="28" spans="2:12" x14ac:dyDescent="0.2">
      <c r="B28" s="24"/>
      <c r="C28" s="28"/>
      <c r="D28" s="29" t="s">
        <v>34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f t="shared" si="2"/>
        <v>0</v>
      </c>
    </row>
    <row r="29" spans="2:12" x14ac:dyDescent="0.2">
      <c r="B29" s="24"/>
      <c r="C29" s="28"/>
      <c r="D29" s="29" t="s">
        <v>35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f t="shared" si="2"/>
        <v>0</v>
      </c>
    </row>
    <row r="30" spans="2:12" x14ac:dyDescent="0.2">
      <c r="B30" s="24"/>
      <c r="C30" s="25" t="s">
        <v>36</v>
      </c>
      <c r="D30" s="26"/>
      <c r="E30" s="31">
        <f>SUM(E31:E34)</f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f t="shared" si="2"/>
        <v>0</v>
      </c>
    </row>
    <row r="31" spans="2:12" x14ac:dyDescent="0.2">
      <c r="B31" s="24"/>
      <c r="C31" s="28"/>
      <c r="D31" s="29" t="s">
        <v>37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f t="shared" si="2"/>
        <v>0</v>
      </c>
    </row>
    <row r="32" spans="2:12" x14ac:dyDescent="0.2">
      <c r="B32" s="24"/>
      <c r="C32" s="28"/>
      <c r="D32" s="29" t="s">
        <v>38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f t="shared" si="2"/>
        <v>0</v>
      </c>
    </row>
    <row r="33" spans="1:13" x14ac:dyDescent="0.2">
      <c r="B33" s="24"/>
      <c r="C33" s="28"/>
      <c r="D33" s="29" t="s">
        <v>39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f t="shared" si="2"/>
        <v>0</v>
      </c>
    </row>
    <row r="34" spans="1:13" x14ac:dyDescent="0.2">
      <c r="B34" s="24"/>
      <c r="C34" s="28"/>
      <c r="D34" s="29" t="s">
        <v>40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f t="shared" si="2"/>
        <v>0</v>
      </c>
    </row>
    <row r="35" spans="1:13" x14ac:dyDescent="0.2">
      <c r="B35" s="24"/>
      <c r="C35" s="25" t="s">
        <v>41</v>
      </c>
      <c r="D35" s="26"/>
      <c r="E35" s="27">
        <f>SUM(E36)</f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35">
        <f t="shared" si="2"/>
        <v>0</v>
      </c>
    </row>
    <row r="36" spans="1:13" x14ac:dyDescent="0.2">
      <c r="B36" s="24"/>
      <c r="C36" s="28"/>
      <c r="D36" s="29" t="s">
        <v>42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f t="shared" si="2"/>
        <v>0</v>
      </c>
    </row>
    <row r="37" spans="1:13" ht="15" customHeight="1" x14ac:dyDescent="0.2">
      <c r="B37" s="20" t="s">
        <v>43</v>
      </c>
      <c r="C37" s="21"/>
      <c r="D37" s="22"/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f t="shared" si="2"/>
        <v>0</v>
      </c>
    </row>
    <row r="38" spans="1:13" ht="15" customHeight="1" x14ac:dyDescent="0.2">
      <c r="B38" s="20" t="s">
        <v>44</v>
      </c>
      <c r="C38" s="21"/>
      <c r="D38" s="22"/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f t="shared" si="2"/>
        <v>0</v>
      </c>
    </row>
    <row r="39" spans="1:13" ht="15.75" customHeight="1" x14ac:dyDescent="0.2">
      <c r="B39" s="20" t="s">
        <v>45</v>
      </c>
      <c r="C39" s="21"/>
      <c r="D39" s="22"/>
      <c r="E39" s="31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f t="shared" si="2"/>
        <v>0</v>
      </c>
    </row>
    <row r="40" spans="1:13" x14ac:dyDescent="0.2">
      <c r="B40" s="38"/>
      <c r="C40" s="39"/>
      <c r="D40" s="40"/>
      <c r="E40" s="41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/>
    </row>
    <row r="41" spans="1:13" s="48" customFormat="1" ht="16.5" customHeight="1" x14ac:dyDescent="0.2">
      <c r="A41" s="43"/>
      <c r="B41" s="44"/>
      <c r="C41" s="45" t="s">
        <v>46</v>
      </c>
      <c r="D41" s="46"/>
      <c r="E41" s="47">
        <f>+E11+E14+E23+E27+E30+E35+E37+E38+E39</f>
        <v>122681440.48999999</v>
      </c>
      <c r="F41" s="47">
        <f>+F11+F14+F23+F27+F30+F35+F37+F38+F39</f>
        <v>88340583.069999993</v>
      </c>
      <c r="G41" s="47">
        <f>+G11+G14+G23+G27+G30+G35+G37+G38+G39</f>
        <v>211022023.56</v>
      </c>
      <c r="H41" s="47">
        <f>+H11+H14+H23+H27+H30+H35+H37+H38+H39</f>
        <v>0</v>
      </c>
      <c r="I41" s="47">
        <f>+I14+I23</f>
        <v>125835698.97999999</v>
      </c>
      <c r="J41" s="47">
        <f>+J11+J14+J23+J27+J30+J35+J37+J38+J39</f>
        <v>125606585.31</v>
      </c>
      <c r="K41" s="47">
        <f>+K11+K14+K23+K27+K30+K35+K37+K38+K39</f>
        <v>125606585.31</v>
      </c>
      <c r="L41" s="47">
        <f>+L11+L14+L23+L27+L30+L35+L37+L38+L39</f>
        <v>85186324.580000013</v>
      </c>
      <c r="M41" s="43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9" t="s">
        <v>47</v>
      </c>
      <c r="F43" s="1"/>
      <c r="G43" s="1"/>
      <c r="H43" s="1"/>
      <c r="I43" s="1"/>
      <c r="J43" s="1"/>
      <c r="K43" s="1"/>
      <c r="L43" s="1"/>
    </row>
    <row r="44" spans="1:13" ht="20.100000000000001" customHeight="1" x14ac:dyDescent="0.2"/>
    <row r="45" spans="1:13" ht="20.100000000000001" customHeight="1" x14ac:dyDescent="0.2"/>
    <row r="46" spans="1:13" x14ac:dyDescent="0.2">
      <c r="D46" s="50"/>
      <c r="G46" s="51"/>
      <c r="L46" s="51"/>
    </row>
    <row r="47" spans="1:13" x14ac:dyDescent="0.2">
      <c r="D47" s="52" t="s">
        <v>48</v>
      </c>
      <c r="G47" s="53" t="s">
        <v>49</v>
      </c>
      <c r="H47" s="54"/>
      <c r="I47" s="54"/>
      <c r="J47" s="54"/>
      <c r="K47" s="54"/>
      <c r="L47" s="53"/>
    </row>
    <row r="48" spans="1:13" x14ac:dyDescent="0.2">
      <c r="D48" s="52" t="s">
        <v>50</v>
      </c>
      <c r="G48" s="55" t="s">
        <v>51</v>
      </c>
      <c r="H48" s="55"/>
      <c r="I48" s="55"/>
      <c r="J48" s="55"/>
      <c r="K48" s="55"/>
      <c r="L48" s="55"/>
    </row>
  </sheetData>
  <protectedRanges>
    <protectedRange sqref="E15:E17" name="Rango1"/>
    <protectedRange sqref="F15:F17" name="Rango1_1"/>
    <protectedRange sqref="G15:G17" name="Rango1_2"/>
    <protectedRange sqref="I15:I17" name="Rango1_3"/>
    <protectedRange sqref="K15:K17" name="Rango1_4"/>
    <protectedRange sqref="E24" name="Rango1_5"/>
    <protectedRange sqref="F24" name="Rango1_6"/>
    <protectedRange sqref="G24" name="Rango1_7"/>
    <protectedRange sqref="I24" name="Rango1_8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2018-10-16T18:22:21Z</dcterms:created>
  <dcterms:modified xsi:type="dcterms:W3CDTF">2018-10-16T18:23:11Z</dcterms:modified>
</cp:coreProperties>
</file>