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GUZMAN\Desktop\"/>
    </mc:Choice>
  </mc:AlternateContent>
  <xr:revisionPtr revIDLastSave="0" documentId="8_{D5DDD747-9B35-47C1-A25C-6D5E007609D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4" l="1"/>
  <c r="G40" i="4" s="1"/>
  <c r="F21" i="4"/>
  <c r="F40" i="4" s="1"/>
  <c r="E21" i="4"/>
  <c r="E40" i="4" s="1"/>
  <c r="D21" i="4"/>
  <c r="D40" i="4" s="1"/>
  <c r="C21" i="4"/>
  <c r="C40" i="4" s="1"/>
  <c r="B21" i="4"/>
  <c r="B40" i="4" s="1"/>
  <c r="G17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<sst xmlns="http://schemas.openxmlformats.org/spreadsheetml/2006/main" count="62" uniqueCount="39">
  <si>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</si>
  <si>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</si>
  <si>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</si>
  <si>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</si>
  <si>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</si>
  <si>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</si>
  <si>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</si>
  <si>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</si>
  <si>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</si>
  <si>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</si>
  <si>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</si>
  <si>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</si>
  <si>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</si>
  <si>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</si>
  <si>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</si>
  <si>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</si>
  <si>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</si>
  <si>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</si>
  <si>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</si>
  <si>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</si>
  <si>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</si>
  <si>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</si>
  <si>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</si>
  <si>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</si>
  <si>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</si>
  <si>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</si>
  <si>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</si>
  <si>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</si>
  <si>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</si>
  <si>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</si>
  <si>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</si>
  <si>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</si>
  <si>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</si>
  <si>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</si>
  <si>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</si>
  <si>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</si>
  <si>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</si>
  <si>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TECNOLOGICO SUPERIOR DE IRAPUATO
Estado Analítico de Ingresos
Del 1 de Enero al 31 de Diciembre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</si>
  <si>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
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</si>
</sst>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4" fontId="12" fillId="0" borderId="10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5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676575</xdr:colOff>
      <xdr:row>0</xdr:row>
      <xdr:rowOff>532575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AED11-00C5-4398-9A3B-5327B0CD0D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648000" cy="50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zoomScaleNormal="100" workbookViewId="0">
      <selection activeCell="F55" sqref="F5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5" t="s">
        <v>37</v>
      </c>
      <c r="B1" s="46"/>
      <c r="C1" s="46"/>
      <c r="D1" s="46"/>
      <c r="E1" s="46"/>
      <c r="F1" s="46"/>
      <c r="G1" s="47"/>
    </row>
    <row r="2" spans="1:7" s="3" customFormat="1" x14ac:dyDescent="0.2">
      <c r="A2" s="27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36" t="s">
        <v>15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 x14ac:dyDescent="0.2">
      <c r="A7" s="35" t="s">
        <v>16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">
      <c r="A8" s="35" t="s">
        <v>17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">
      <c r="A9" s="35" t="s">
        <v>18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">
      <c r="A10" s="36" t="s">
        <v>19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x14ac:dyDescent="0.2">
      <c r="A11" s="35" t="s">
        <v>20</v>
      </c>
      <c r="B11" s="13">
        <v>40617818</v>
      </c>
      <c r="C11" s="13">
        <v>47330572.079999998</v>
      </c>
      <c r="D11" s="13">
        <v>87948390.079999998</v>
      </c>
      <c r="E11" s="13">
        <v>51403764.979999997</v>
      </c>
      <c r="F11" s="13">
        <v>51403764.979999997</v>
      </c>
      <c r="G11" s="13">
        <v>10785946.979999997</v>
      </c>
    </row>
    <row r="12" spans="1:7" ht="22.5" x14ac:dyDescent="0.2">
      <c r="A12" s="35" t="s">
        <v>21</v>
      </c>
      <c r="B12" s="13">
        <v>0</v>
      </c>
      <c r="C12" s="13">
        <v>118071235.73</v>
      </c>
      <c r="D12" s="13">
        <v>118071235.73</v>
      </c>
      <c r="E12" s="13">
        <v>118071235.73</v>
      </c>
      <c r="F12" s="13">
        <v>118071235.73</v>
      </c>
      <c r="G12" s="13">
        <v>118071235.73</v>
      </c>
    </row>
    <row r="13" spans="1:7" ht="22.5" x14ac:dyDescent="0.2">
      <c r="A13" s="35" t="s">
        <v>22</v>
      </c>
      <c r="B13" s="13">
        <v>103376572.44</v>
      </c>
      <c r="C13" s="13">
        <v>27010612.030000001</v>
      </c>
      <c r="D13" s="13">
        <v>130387184.47</v>
      </c>
      <c r="E13" s="13">
        <v>130153224.47</v>
      </c>
      <c r="F13" s="13">
        <v>130153224.47</v>
      </c>
      <c r="G13" s="13">
        <v>26776652.030000001</v>
      </c>
    </row>
    <row r="14" spans="1:7" x14ac:dyDescent="0.2">
      <c r="A14" s="35" t="s">
        <v>23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">
      <c r="A15" s="37"/>
      <c r="B15" s="11"/>
      <c r="C15" s="11"/>
      <c r="D15" s="11"/>
      <c r="E15" s="11"/>
      <c r="F15" s="11"/>
      <c r="G15" s="11"/>
    </row>
    <row r="16" spans="1:7" x14ac:dyDescent="0.2">
      <c r="A16" s="38" t="s">
        <v>24</v>
      </c>
      <c r="B16" s="14">
        <v>143994390.44</v>
      </c>
      <c r="C16" s="14">
        <v>192412419.84</v>
      </c>
      <c r="D16" s="14">
        <v>336406810.27999997</v>
      </c>
      <c r="E16" s="14">
        <v>299628225.18000001</v>
      </c>
      <c r="F16" s="9">
        <v>299628225.18000001</v>
      </c>
      <c r="G16" s="10">
        <v>155633834.74000001</v>
      </c>
    </row>
    <row r="17" spans="1:7" x14ac:dyDescent="0.2">
      <c r="A17" s="39"/>
      <c r="B17" s="9"/>
      <c r="C17" s="9"/>
      <c r="D17" s="40"/>
      <c r="E17" s="20" t="s">
        <v>25</v>
      </c>
      <c r="F17" s="22"/>
      <c r="G17" s="32">
        <f xml:space="preserve"> IF(G16&gt;0,G16,0)</f>
        <v>155633834.74000001</v>
      </c>
    </row>
    <row r="18" spans="1:7" ht="10.5" customHeight="1" x14ac:dyDescent="0.2">
      <c r="A18" s="33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15">
        <f t="shared" ref="B21:G21" si="0">SUM(B22+B23+B24+B25+B26+B27+B28+B29)</f>
        <v>0</v>
      </c>
      <c r="C21" s="15">
        <f t="shared" si="0"/>
        <v>118071235.73</v>
      </c>
      <c r="D21" s="15">
        <f t="shared" si="0"/>
        <v>118071235.73</v>
      </c>
      <c r="E21" s="15">
        <f t="shared" si="0"/>
        <v>118071235.73</v>
      </c>
      <c r="F21" s="15">
        <f t="shared" si="0"/>
        <v>118071235.73</v>
      </c>
      <c r="G21" s="15">
        <f t="shared" si="0"/>
        <v>118071235.73</v>
      </c>
    </row>
    <row r="22" spans="1:7" x14ac:dyDescent="0.2">
      <c r="A22" s="41" t="s">
        <v>14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">
      <c r="A23" s="41" t="s">
        <v>15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">
      <c r="A24" s="41" t="s">
        <v>16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">
      <c r="A25" s="41" t="s">
        <v>17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">
      <c r="A26" s="41" t="s">
        <v>28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">
      <c r="A27" s="41" t="s">
        <v>29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t="22.5" x14ac:dyDescent="0.2">
      <c r="A28" s="41" t="s">
        <v>30</v>
      </c>
      <c r="B28" s="13">
        <v>0</v>
      </c>
      <c r="C28" s="13">
        <v>118071235.73</v>
      </c>
      <c r="D28" s="13">
        <v>118071235.73</v>
      </c>
      <c r="E28" s="13">
        <v>118071235.73</v>
      </c>
      <c r="F28" s="13">
        <v>118071235.73</v>
      </c>
      <c r="G28" s="13">
        <v>118071235.73</v>
      </c>
    </row>
    <row r="29" spans="1:7" ht="22.5" x14ac:dyDescent="0.2">
      <c r="A29" s="41" t="s">
        <v>22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">
      <c r="A30" s="41"/>
      <c r="B30" s="16"/>
      <c r="C30" s="16"/>
      <c r="D30" s="16"/>
      <c r="E30" s="16"/>
      <c r="F30" s="16"/>
      <c r="G30" s="16"/>
    </row>
    <row r="31" spans="1:7" ht="33.75" x14ac:dyDescent="0.2">
      <c r="A31" s="31" t="s">
        <v>36</v>
      </c>
      <c r="B31" s="17">
        <v>143994390.44</v>
      </c>
      <c r="C31" s="17">
        <v>74341184.109999999</v>
      </c>
      <c r="D31" s="17">
        <v>218335574.55000001</v>
      </c>
      <c r="E31" s="17">
        <v>181556989.44999999</v>
      </c>
      <c r="F31" s="17">
        <v>181556989.44999999</v>
      </c>
      <c r="G31" s="17">
        <v>37562599.009999998</v>
      </c>
    </row>
    <row r="32" spans="1:7" x14ac:dyDescent="0.2">
      <c r="A32" s="41" t="s">
        <v>15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x14ac:dyDescent="0.2">
      <c r="A33" s="41" t="s">
        <v>31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22.5" x14ac:dyDescent="0.2">
      <c r="A34" s="41" t="s">
        <v>32</v>
      </c>
      <c r="B34" s="16">
        <v>40617818</v>
      </c>
      <c r="C34" s="16">
        <v>47330572.079999998</v>
      </c>
      <c r="D34" s="16">
        <v>87948390.079999998</v>
      </c>
      <c r="E34" s="16">
        <v>51403764.979999997</v>
      </c>
      <c r="F34" s="16">
        <v>51403764.979999997</v>
      </c>
      <c r="G34" s="16">
        <v>10785946.979999997</v>
      </c>
    </row>
    <row r="35" spans="1:7" ht="22.5" x14ac:dyDescent="0.2">
      <c r="A35" s="41" t="s">
        <v>22</v>
      </c>
      <c r="B35" s="16">
        <v>103376572.44</v>
      </c>
      <c r="C35" s="16">
        <v>27010612.030000001</v>
      </c>
      <c r="D35" s="16">
        <v>130387184.47</v>
      </c>
      <c r="E35" s="16">
        <v>130153224.47</v>
      </c>
      <c r="F35" s="16">
        <v>130153224.47</v>
      </c>
      <c r="G35" s="16">
        <v>26776652.030000001</v>
      </c>
    </row>
    <row r="36" spans="1:7" x14ac:dyDescent="0.2">
      <c r="A36" s="42"/>
      <c r="B36" s="16"/>
      <c r="C36" s="16"/>
      <c r="D36" s="16"/>
      <c r="E36" s="16"/>
      <c r="F36" s="16"/>
      <c r="G36" s="16"/>
    </row>
    <row r="37" spans="1:7" x14ac:dyDescent="0.2">
      <c r="A37" s="26" t="s">
        <v>33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</row>
    <row r="38" spans="1:7" x14ac:dyDescent="0.2">
      <c r="A38" s="41" t="s">
        <v>23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</row>
    <row r="39" spans="1:7" x14ac:dyDescent="0.2">
      <c r="A39" s="41"/>
      <c r="B39" s="17"/>
      <c r="C39" s="17"/>
      <c r="D39" s="17"/>
      <c r="E39" s="17"/>
      <c r="F39" s="17"/>
      <c r="G39" s="17"/>
    </row>
    <row r="40" spans="1:7" x14ac:dyDescent="0.2">
      <c r="A40" s="43" t="s">
        <v>24</v>
      </c>
      <c r="B40" s="14">
        <f t="shared" ref="B40:G40" si="1">SUM(B21,B31,B37)</f>
        <v>143994390.44</v>
      </c>
      <c r="C40" s="14">
        <f t="shared" si="1"/>
        <v>192412419.84</v>
      </c>
      <c r="D40" s="14">
        <f t="shared" si="1"/>
        <v>336406810.28000003</v>
      </c>
      <c r="E40" s="14">
        <f t="shared" si="1"/>
        <v>299628225.18000001</v>
      </c>
      <c r="F40" s="14">
        <f t="shared" si="1"/>
        <v>299628225.18000001</v>
      </c>
      <c r="G40" s="14">
        <f t="shared" si="1"/>
        <v>155633834.74000001</v>
      </c>
    </row>
    <row r="41" spans="1:7" x14ac:dyDescent="0.2">
      <c r="A41" s="18"/>
      <c r="B41" s="19"/>
      <c r="C41" s="19"/>
      <c r="D41" s="19"/>
      <c r="E41" s="20" t="s">
        <v>25</v>
      </c>
      <c r="F41" s="21"/>
      <c r="G41" s="32">
        <v>0</v>
      </c>
    </row>
    <row r="43" spans="1:7" ht="22.5" x14ac:dyDescent="0.2">
      <c r="A43" s="23" t="s">
        <v>34</v>
      </c>
    </row>
    <row r="44" spans="1:7" x14ac:dyDescent="0.2">
      <c r="A44" s="24" t="s">
        <v>35</v>
      </c>
    </row>
    <row r="45" spans="1:7" ht="27" customHeight="1" x14ac:dyDescent="0.2">
      <c r="A45" s="44" t="s">
        <v>38</v>
      </c>
      <c r="B45" s="44"/>
      <c r="C45" s="44"/>
      <c r="D45" s="44"/>
      <c r="E45" s="44"/>
      <c r="F45" s="44"/>
      <c r="G45" s="44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Carolina Guzmán Noria</cp:lastModifiedBy>
  <cp:revision/>
  <cp:lastPrinted>2025-01-28T22:01:38Z</cp:lastPrinted>
  <dcterms:created xsi:type="dcterms:W3CDTF">2012-12-11T20:48:19Z</dcterms:created>
  <dcterms:modified xsi:type="dcterms:W3CDTF">2025-01-29T15:22:38Z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