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PRESUPUESTIARIA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F28" i="1"/>
  <c r="E28" i="1"/>
  <c r="I25" i="1"/>
  <c r="J25" i="1" s="1"/>
  <c r="G25" i="1"/>
  <c r="J24" i="1"/>
  <c r="I24" i="1"/>
  <c r="I28" i="1" s="1"/>
  <c r="J28" i="1" s="1"/>
  <c r="G24" i="1"/>
  <c r="I19" i="1"/>
  <c r="J19" i="1" s="1"/>
  <c r="G19" i="1"/>
  <c r="J16" i="1"/>
  <c r="I16" i="1"/>
  <c r="G16" i="1"/>
  <c r="J14" i="1"/>
  <c r="G14" i="1"/>
  <c r="J13" i="1"/>
  <c r="G13" i="1"/>
  <c r="J12" i="1"/>
  <c r="G12" i="1"/>
  <c r="J11" i="1"/>
  <c r="G11" i="1"/>
  <c r="G28" i="1" s="1"/>
</calcChain>
</file>

<file path=xl/sharedStrings.xml><?xml version="1.0" encoding="utf-8"?>
<sst xmlns="http://schemas.openxmlformats.org/spreadsheetml/2006/main" count="38" uniqueCount="36">
  <si>
    <t>ESTADO ANALÍTICO DE INGRESOS</t>
  </si>
  <si>
    <t>POR FUENTE DE FINANCIAMIENTO Y FUENTE DE FINANCIAMIENTO/RUBRO</t>
  </si>
  <si>
    <t>DEL 01 DE ENERO AL 30 DE JUNIO DEL 2018</t>
  </si>
  <si>
    <t xml:space="preserve">Ente Público:      </t>
  </si>
  <si>
    <t>INSTITUTO TECNOLOGICO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</si>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</sst>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left"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0" xfId="0" applyFont="1" applyFill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4" workbookViewId="0">
      <selection sqref="A1:K31"/>
    </sheetView>
  </sheetViews>
  <sheetFormatPr baseColWidth="10" defaultRowHeight="15" x14ac:dyDescent="0.25"/>
  <cols>
    <col min="5" max="5" width="49.28515625" bestFit="1" customWidth="1"/>
    <col min="6" max="6" width="13.85546875" bestFit="1" customWidth="1"/>
    <col min="7" max="9" width="14.85546875" bestFit="1" customWidth="1"/>
    <col min="10" max="10" width="13.85546875" bestFit="1" customWidth="1"/>
  </cols>
  <sheetData>
    <row r="1" spans="1:11" s="3" customFormat="1" ht="18.7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1"/>
    </row>
    <row r="2" spans="1:11" s="3" customFormat="1" ht="1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1"/>
    </row>
    <row r="3" spans="1:11" s="3" customFormat="1" ht="1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1"/>
    </row>
    <row r="4" spans="1:11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1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1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1" s="3" customFormat="1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  <c r="K7" s="1"/>
    </row>
    <row r="8" spans="1:11" s="3" customFormat="1" ht="51" x14ac:dyDescent="0.2">
      <c r="A8" s="4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  <c r="K8" s="1"/>
    </row>
    <row r="9" spans="1:11" s="3" customFormat="1" ht="12" customHeight="1" x14ac:dyDescent="0.2">
      <c r="A9" s="4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  <c r="K9" s="1"/>
    </row>
    <row r="10" spans="1:11" s="3" customFormat="1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  <c r="K10" s="1"/>
    </row>
    <row r="11" spans="1:11" s="3" customFormat="1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  <c r="K11" s="1"/>
    </row>
    <row r="12" spans="1:11" s="3" customFormat="1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  <c r="K12" s="1"/>
    </row>
    <row r="13" spans="1:11" s="3" customFormat="1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  <c r="K13" s="1"/>
    </row>
    <row r="14" spans="1:11" s="3" customFormat="1" ht="12" customHeight="1" x14ac:dyDescent="0.2">
      <c r="A14" s="18"/>
      <c r="B14" s="24" t="s">
        <v>22</v>
      </c>
      <c r="C14" s="25"/>
      <c r="D14" s="26"/>
      <c r="E14" s="27"/>
      <c r="F14" s="27"/>
      <c r="G14" s="27">
        <f>+E14+F14</f>
        <v>0</v>
      </c>
      <c r="H14" s="27"/>
      <c r="I14" s="27"/>
      <c r="J14" s="27">
        <f>+I14-E14</f>
        <v>0</v>
      </c>
      <c r="K14" s="1"/>
    </row>
    <row r="15" spans="1:11" s="3" customFormat="1" ht="12" customHeight="1" x14ac:dyDescent="0.2">
      <c r="A15" s="18"/>
      <c r="B15" s="24" t="s">
        <v>23</v>
      </c>
      <c r="C15" s="25"/>
      <c r="D15" s="26"/>
      <c r="E15" s="27"/>
      <c r="F15" s="27"/>
      <c r="G15" s="27"/>
      <c r="H15" s="27"/>
      <c r="I15" s="27"/>
      <c r="J15" s="27"/>
      <c r="K15" s="1"/>
    </row>
    <row r="16" spans="1:11" s="3" customFormat="1" ht="12" customHeight="1" x14ac:dyDescent="0.2">
      <c r="A16" s="18"/>
      <c r="B16" s="28"/>
      <c r="C16" s="25" t="s">
        <v>24</v>
      </c>
      <c r="D16" s="26"/>
      <c r="E16" s="27">
        <v>8989234</v>
      </c>
      <c r="F16" s="27">
        <v>919286.66</v>
      </c>
      <c r="G16" s="27">
        <f>+E16+F16</f>
        <v>9908520.6600000001</v>
      </c>
      <c r="H16" s="27">
        <v>5629775.9500000002</v>
      </c>
      <c r="I16" s="27">
        <f>+H16</f>
        <v>5629775.9500000002</v>
      </c>
      <c r="J16" s="27">
        <f>+I16-E16</f>
        <v>-3359458.05</v>
      </c>
      <c r="K16" s="1"/>
    </row>
    <row r="17" spans="1:11" s="3" customFormat="1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  <c r="K17" s="1"/>
    </row>
    <row r="18" spans="1:11" s="3" customFormat="1" ht="12" customHeight="1" x14ac:dyDescent="0.2">
      <c r="A18" s="18"/>
      <c r="B18" s="24" t="s">
        <v>26</v>
      </c>
      <c r="C18" s="25"/>
      <c r="D18" s="26"/>
      <c r="E18" s="27"/>
      <c r="F18" s="27"/>
      <c r="G18" s="27"/>
      <c r="H18" s="27"/>
      <c r="I18" s="27"/>
      <c r="J18" s="27"/>
      <c r="K18" s="1"/>
    </row>
    <row r="19" spans="1:11" s="3" customFormat="1" ht="12" customHeight="1" x14ac:dyDescent="0.2">
      <c r="A19" s="18"/>
      <c r="B19" s="28"/>
      <c r="C19" s="25" t="s">
        <v>24</v>
      </c>
      <c r="D19" s="26"/>
      <c r="E19" s="27">
        <v>1292200</v>
      </c>
      <c r="F19" s="27">
        <v>6434431.0599999996</v>
      </c>
      <c r="G19" s="27">
        <f>+E19+F19</f>
        <v>7726631.0599999996</v>
      </c>
      <c r="H19" s="27">
        <v>4194523.09</v>
      </c>
      <c r="I19" s="27">
        <f>+H19</f>
        <v>4194523.09</v>
      </c>
      <c r="J19" s="27">
        <f>+I19-E19</f>
        <v>2902323.09</v>
      </c>
      <c r="K19" s="1"/>
    </row>
    <row r="20" spans="1:11" s="3" customFormat="1" ht="12" customHeight="1" x14ac:dyDescent="0.2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  <c r="K20" s="1"/>
    </row>
    <row r="21" spans="1:11" s="3" customFormat="1" ht="12" customHeight="1" x14ac:dyDescent="0.2">
      <c r="A21" s="18"/>
      <c r="B21" s="28"/>
      <c r="C21" s="25" t="s">
        <v>27</v>
      </c>
      <c r="D21" s="26"/>
      <c r="E21" s="27"/>
      <c r="F21" s="27"/>
      <c r="G21" s="27"/>
      <c r="H21" s="27"/>
      <c r="I21" s="27"/>
      <c r="J21" s="27"/>
      <c r="K21" s="1"/>
    </row>
    <row r="22" spans="1:11" s="3" customFormat="1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  <c r="K22" s="1"/>
    </row>
    <row r="23" spans="1:11" s="3" customFormat="1" ht="12" customHeight="1" x14ac:dyDescent="0.2">
      <c r="A23" s="18"/>
      <c r="B23" s="24" t="s">
        <v>29</v>
      </c>
      <c r="C23" s="25"/>
      <c r="D23" s="26"/>
      <c r="E23" s="27"/>
      <c r="F23" s="27"/>
      <c r="G23" s="27"/>
      <c r="H23" s="29"/>
      <c r="I23" s="27"/>
      <c r="J23" s="27"/>
      <c r="K23" s="1"/>
    </row>
    <row r="24" spans="1:11" s="3" customFormat="1" ht="12" customHeight="1" x14ac:dyDescent="0.2">
      <c r="A24" s="18"/>
      <c r="B24" s="24" t="s">
        <v>30</v>
      </c>
      <c r="C24" s="25"/>
      <c r="D24" s="26"/>
      <c r="E24" s="27">
        <v>0</v>
      </c>
      <c r="F24" s="27">
        <v>66902923.25</v>
      </c>
      <c r="G24" s="27">
        <f>+E24+F24</f>
        <v>66902923.25</v>
      </c>
      <c r="H24" s="27">
        <v>38994173.25</v>
      </c>
      <c r="I24" s="27">
        <f>+H24</f>
        <v>38994173.25</v>
      </c>
      <c r="J24" s="27">
        <f>+I24-E24</f>
        <v>38994173.25</v>
      </c>
      <c r="K24" s="1"/>
    </row>
    <row r="25" spans="1:11" s="3" customFormat="1" ht="12" customHeight="1" x14ac:dyDescent="0.2">
      <c r="A25" s="30"/>
      <c r="B25" s="24" t="s">
        <v>31</v>
      </c>
      <c r="C25" s="25"/>
      <c r="D25" s="26"/>
      <c r="E25" s="27">
        <v>112400006.48999999</v>
      </c>
      <c r="F25" s="27">
        <v>5636253.0599999996</v>
      </c>
      <c r="G25" s="27">
        <f>+E25+F25</f>
        <v>118036259.55</v>
      </c>
      <c r="H25" s="27">
        <v>67532401.939999998</v>
      </c>
      <c r="I25" s="27">
        <f>+H25</f>
        <v>67532401.939999998</v>
      </c>
      <c r="J25" s="27">
        <f>+I25-E25</f>
        <v>-44867604.549999997</v>
      </c>
      <c r="K25" s="1"/>
    </row>
    <row r="26" spans="1:11" s="3" customFormat="1" ht="12" customHeight="1" x14ac:dyDescent="0.2">
      <c r="A26" s="18"/>
      <c r="B26" s="24" t="s">
        <v>32</v>
      </c>
      <c r="C26" s="25"/>
      <c r="D26" s="26"/>
      <c r="E26" s="27"/>
      <c r="F26" s="27"/>
      <c r="G26" s="27"/>
      <c r="H26" s="27"/>
      <c r="I26" s="27"/>
      <c r="J26" s="27"/>
      <c r="K26" s="1"/>
    </row>
    <row r="27" spans="1:11" s="3" customFormat="1" ht="12" customHeight="1" x14ac:dyDescent="0.2">
      <c r="A27" s="18"/>
      <c r="B27" s="31"/>
      <c r="C27" s="32"/>
      <c r="D27" s="33"/>
      <c r="E27" s="34"/>
      <c r="F27" s="35"/>
      <c r="G27" s="35"/>
      <c r="H27" s="35"/>
      <c r="I27" s="35"/>
      <c r="J27" s="35"/>
      <c r="K27" s="1"/>
    </row>
    <row r="28" spans="1:11" s="3" customFormat="1" ht="12" customHeight="1" x14ac:dyDescent="0.2">
      <c r="A28" s="4"/>
      <c r="B28" s="36"/>
      <c r="C28" s="37"/>
      <c r="D28" s="38" t="s">
        <v>33</v>
      </c>
      <c r="E28" s="27">
        <f>SUM(E11+E12+E13+E14+E15+E18+E23+E24+E25+E26+E16+E19)</f>
        <v>122681440.48999999</v>
      </c>
      <c r="F28" s="27">
        <f>SUM(F11+F12+F13+F14+F15+F18+F23+F24+F25+F26+F16+F19)</f>
        <v>79892894.030000001</v>
      </c>
      <c r="G28" s="27">
        <f>SUM(G11+G12+G13+G14+G15+G18+G23+G24+G25+G26+G16+G19)</f>
        <v>202574334.52000001</v>
      </c>
      <c r="H28" s="27">
        <f>SUM(H10:H27)</f>
        <v>116350874.22999999</v>
      </c>
      <c r="I28" s="27">
        <f>SUM(I11+I12+I13+I14+I15+I18+I23+I24+I25+I26+I16+I19)</f>
        <v>116350874.23</v>
      </c>
      <c r="J28" s="39">
        <f>+I28-E28</f>
        <v>-6330566.2599999905</v>
      </c>
      <c r="K28" s="1"/>
    </row>
    <row r="29" spans="1:11" s="3" customFormat="1" ht="12" customHeight="1" x14ac:dyDescent="0.2">
      <c r="A29" s="18"/>
      <c r="B29" s="40"/>
      <c r="C29" s="40"/>
      <c r="D29" s="40"/>
      <c r="E29" s="41"/>
      <c r="F29" s="41"/>
      <c r="G29" s="41"/>
      <c r="H29" s="42" t="s">
        <v>34</v>
      </c>
      <c r="I29" s="43"/>
      <c r="J29" s="44"/>
      <c r="K29" s="1"/>
    </row>
    <row r="30" spans="1:11" s="3" customFormat="1" ht="12.75" x14ac:dyDescent="0.2">
      <c r="A30" s="1"/>
      <c r="B30" s="45" t="s">
        <v>35</v>
      </c>
      <c r="C30" s="45"/>
      <c r="D30" s="45"/>
      <c r="E30" s="45"/>
      <c r="F30" s="45"/>
      <c r="G30" s="45"/>
      <c r="H30" s="45"/>
      <c r="I30" s="45"/>
      <c r="J30" s="45"/>
      <c r="K30" s="1"/>
    </row>
  </sheetData>
  <mergeCells count="24"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B3:J3"/>
    <mergeCell ref="B7:D9"/>
    <mergeCell ref="E7:I7"/>
    <mergeCell ref="J7:J8"/>
    <mergeCell ref="B2:J2"/>
  </mergeCells>
  <pageMargins left="0.7" right="0.7" top="0.75" bottom="0.75" header="0.3" footer="0.3"/>
  <pageSetup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2018-07-16T20:41:13Z</cp:lastPrinted>
  <dcterms:created xsi:type="dcterms:W3CDTF">2018-07-16T20:28:50Z</dcterms:created>
  <dcterms:modified xsi:type="dcterms:W3CDTF">2018-07-16T20:41:25Z</dcterms:modified>
</cp:coreProperties>
</file>