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INA.GUZMAN\Desktop\2DO TRIMESTRE 2023\"/>
    </mc:Choice>
  </mc:AlternateContent>
  <xr:revisionPtr revIDLastSave="0" documentId="13_ncr:1_{B48F980D-484C-411F-BFB2-A6D74775AA4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<sst xmlns="http://schemas.openxmlformats.org/spreadsheetml/2006/main" count="64" uniqueCount="64">
  <si>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</si>
  <si>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</si>
  <si>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</si>
  <si>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</si>
  <si>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</si>
  <si>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</si>
  <si>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</si>
  <si>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</si>
  <si>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</si>
  <si>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</si>
  <si>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</si>
  <si>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</si>
  <si>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</si>
  <si>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</si>
  <si>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</si>
  <si>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</si>
  <si>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</si>
  <si>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</si>
  <si>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</si>
  <si>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</si>
  <si>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</si>
  <si>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</si>
  <si>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</si>
  <si>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</si>
  <si>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</si>
  <si>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</si>
  <si>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</si>
  <si>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</si>
  <si>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</si>
  <si>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</si>
  <si>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</si>
  <si>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</si>
  <si>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</si>
  <si>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</si>
  <si>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</si>
  <si>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</si>
  <si>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</si>
  <si>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</si>
  <si>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</si>
  <si>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</si>
  <si>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</si>
  <si>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</si>
  <si>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</si>
  <si>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</si>
  <si>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</si>
  <si>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</si>
  <si>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</si>
  <si>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</si>
  <si>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</si>
  <si>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</si>
  <si>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</si>
  <si>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</si>
  <si>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</si>
  <si>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</si>
  <si>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</si>
  <si>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</si>
  <si>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</si>
  <si>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</si>
  <si>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</si>
  <si>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</si>
  <si>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</si>
  <si>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</si>
  <si>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</si>
  <si>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INSTITUTO TECNOLOGICO SUPERIOR DE IRAPUATO
Gasto por Categoría Programática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</si>
</sst>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8" fillId="0" borderId="0" xfId="0" applyFont="1" applyBorder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7" fillId="0" borderId="0" xfId="8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indent="2"/>
    </xf>
    <xf numFmtId="0" fontId="7" fillId="0" borderId="0" xfId="0" applyFont="1" applyFill="1" applyBorder="1" applyAlignment="1" applyProtection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tabSelected="1" zoomScaleNormal="100" zoomScaleSheetLayoutView="90" workbookViewId="0">
      <selection activeCell="A40" sqref="A40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18" t="s">
        <v>63</v>
      </c>
      <c r="B1" s="18"/>
      <c r="C1" s="18"/>
      <c r="D1" s="18"/>
      <c r="E1" s="18"/>
      <c r="F1" s="18"/>
      <c r="G1" s="21"/>
    </row>
    <row r="2" spans="1:8" ht="15" customHeight="1" x14ac:dyDescent="0.2">
      <c r="A2" s="22"/>
      <c r="B2" s="18" t="s">
        <v>31</v>
      </c>
      <c r="C2" s="18"/>
      <c r="D2" s="18"/>
      <c r="E2" s="18"/>
      <c r="F2" s="18"/>
      <c r="G2" s="19" t="s">
        <v>30</v>
      </c>
    </row>
    <row r="3" spans="1:8" ht="24.95" customHeight="1" x14ac:dyDescent="0.2">
      <c r="A3" s="23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8" x14ac:dyDescent="0.2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4" t="s">
        <v>0</v>
      </c>
      <c r="B6" s="11">
        <f>SUM(B7:B8)</f>
        <v>23999569.52</v>
      </c>
      <c r="C6" s="11">
        <f>SUM(C7:C8)</f>
        <v>13479846.220000001</v>
      </c>
      <c r="D6" s="11">
        <f t="shared" ref="D6:G6" si="0">SUM(D7:D8)</f>
        <v>37479415.740000002</v>
      </c>
      <c r="E6" s="11">
        <f t="shared" si="0"/>
        <v>14972405.890000001</v>
      </c>
      <c r="F6" s="11">
        <f t="shared" si="0"/>
        <v>14972405.890000001</v>
      </c>
      <c r="G6" s="11">
        <f t="shared" si="0"/>
        <v>22507009.850000001</v>
      </c>
      <c r="H6" s="9">
        <v>0</v>
      </c>
    </row>
    <row r="7" spans="1:8" x14ac:dyDescent="0.2">
      <c r="A7" s="15" t="s">
        <v>1</v>
      </c>
      <c r="B7" s="12">
        <v>23999569.52</v>
      </c>
      <c r="C7" s="12">
        <v>13479846.220000001</v>
      </c>
      <c r="D7" s="12">
        <f>B7+C7</f>
        <v>37479415.740000002</v>
      </c>
      <c r="E7" s="12">
        <v>14972405.890000001</v>
      </c>
      <c r="F7" s="12">
        <v>14972405.890000001</v>
      </c>
      <c r="G7" s="12">
        <f>D7-E7</f>
        <v>22507009.850000001</v>
      </c>
      <c r="H7" s="9" t="s">
        <v>39</v>
      </c>
    </row>
    <row r="8" spans="1:8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114829443.2</v>
      </c>
      <c r="C9" s="11">
        <f>SUM(C10:C17)</f>
        <v>102940183.88</v>
      </c>
      <c r="D9" s="11">
        <f t="shared" ref="D9:G9" si="1">SUM(D10:D17)</f>
        <v>217769627.07999998</v>
      </c>
      <c r="E9" s="11">
        <f t="shared" si="1"/>
        <v>75793340.269999996</v>
      </c>
      <c r="F9" s="11">
        <f t="shared" si="1"/>
        <v>75732668.069999993</v>
      </c>
      <c r="G9" s="11">
        <f t="shared" si="1"/>
        <v>141976286.81</v>
      </c>
      <c r="H9" s="9">
        <v>0</v>
      </c>
    </row>
    <row r="10" spans="1:8" x14ac:dyDescent="0.2">
      <c r="A10" s="15" t="s">
        <v>4</v>
      </c>
      <c r="B10" s="12">
        <v>83396336.200000003</v>
      </c>
      <c r="C10" s="12">
        <v>70914292.879999995</v>
      </c>
      <c r="D10" s="12">
        <f t="shared" ref="D10:D17" si="2">B10+C10</f>
        <v>154310629.07999998</v>
      </c>
      <c r="E10" s="12">
        <v>56785943.689999998</v>
      </c>
      <c r="F10" s="12">
        <v>56725271.490000002</v>
      </c>
      <c r="G10" s="12">
        <f t="shared" ref="G10:G17" si="3">D10-E10</f>
        <v>97524685.389999986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31433107</v>
      </c>
      <c r="C12" s="12">
        <v>32025891</v>
      </c>
      <c r="D12" s="12">
        <f t="shared" si="2"/>
        <v>63458998</v>
      </c>
      <c r="E12" s="12">
        <v>19007396.579999998</v>
      </c>
      <c r="F12" s="12">
        <v>19007396.579999998</v>
      </c>
      <c r="G12" s="12">
        <f t="shared" si="3"/>
        <v>44451601.420000002</v>
      </c>
      <c r="H12" s="9" t="s">
        <v>43</v>
      </c>
    </row>
    <row r="13" spans="1:8" x14ac:dyDescent="0.2">
      <c r="A13" s="15" t="s">
        <v>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  <c r="H17" s="9" t="s">
        <v>48</v>
      </c>
    </row>
    <row r="18" spans="1:8" x14ac:dyDescent="0.2">
      <c r="A18" s="14" t="s">
        <v>12</v>
      </c>
      <c r="B18" s="11">
        <f>SUM(B19:B21)</f>
        <v>1418604.74</v>
      </c>
      <c r="C18" s="11">
        <f>SUM(C19:C21)</f>
        <v>4022834.13</v>
      </c>
      <c r="D18" s="11">
        <f t="shared" ref="D18:G18" si="4">SUM(D19:D21)</f>
        <v>5441438.8700000001</v>
      </c>
      <c r="E18" s="11">
        <f t="shared" si="4"/>
        <v>1169239.44</v>
      </c>
      <c r="F18" s="11">
        <f t="shared" si="4"/>
        <v>1169239.44</v>
      </c>
      <c r="G18" s="11">
        <f t="shared" si="4"/>
        <v>4272199.43</v>
      </c>
      <c r="H18" s="9">
        <v>0</v>
      </c>
    </row>
    <row r="19" spans="1:8" x14ac:dyDescent="0.2">
      <c r="A19" s="15" t="s">
        <v>13</v>
      </c>
      <c r="B19" s="12">
        <v>1418604.74</v>
      </c>
      <c r="C19" s="12">
        <v>4022834.13</v>
      </c>
      <c r="D19" s="12">
        <f t="shared" ref="D19:D21" si="5">B19+C19</f>
        <v>5441438.8700000001</v>
      </c>
      <c r="E19" s="12">
        <v>1169239.44</v>
      </c>
      <c r="F19" s="12">
        <v>1169239.44</v>
      </c>
      <c r="G19" s="12">
        <f t="shared" ref="G19:G21" si="6">D19-E19</f>
        <v>4272199.43</v>
      </c>
      <c r="H19" s="9" t="s">
        <v>49</v>
      </c>
    </row>
    <row r="20" spans="1:8" x14ac:dyDescent="0.2">
      <c r="A20" s="15" t="s">
        <v>14</v>
      </c>
      <c r="B20" s="12">
        <v>0</v>
      </c>
      <c r="C20" s="12">
        <v>0</v>
      </c>
      <c r="D20" s="12">
        <f t="shared" si="5"/>
        <v>0</v>
      </c>
      <c r="E20" s="12">
        <v>0</v>
      </c>
      <c r="F20" s="12">
        <v>0</v>
      </c>
      <c r="G20" s="12">
        <f t="shared" si="6"/>
        <v>0</v>
      </c>
      <c r="H20" s="9" t="s">
        <v>50</v>
      </c>
    </row>
    <row r="21" spans="1:8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x14ac:dyDescent="0.2">
      <c r="A25" s="14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9">
        <v>0</v>
      </c>
    </row>
    <row r="26" spans="1:8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</row>
    <row r="27" spans="1:8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25">
      <c r="A35" s="10"/>
      <c r="B35" s="13">
        <f>SUM(B6+B9+B18+B22+B25+B30+B32+B33+B34)</f>
        <v>140247617.46000001</v>
      </c>
      <c r="C35" s="13">
        <f t="shared" ref="C35:G35" si="16">SUM(C6+C9+C18+C22+C25+C30+C32+C33+C34)</f>
        <v>120442864.22999999</v>
      </c>
      <c r="D35" s="13">
        <f t="shared" si="16"/>
        <v>260690481.69</v>
      </c>
      <c r="E35" s="13">
        <f t="shared" si="16"/>
        <v>91934985.599999994</v>
      </c>
      <c r="F35" s="13">
        <f t="shared" si="16"/>
        <v>91874313.399999991</v>
      </c>
      <c r="G35" s="13">
        <f t="shared" si="16"/>
        <v>168755496.09</v>
      </c>
    </row>
    <row r="37" spans="1:8" x14ac:dyDescent="0.2">
      <c r="A37" s="17" t="s">
        <v>62</v>
      </c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Carolina Guzmán Noria</cp:lastModifiedBy>
  <cp:lastPrinted>2023-07-31T19:01:18Z</cp:lastPrinted>
  <dcterms:created xsi:type="dcterms:W3CDTF">2012-12-11T21:13:37Z</dcterms:created>
  <dcterms:modified xsi:type="dcterms:W3CDTF">2023-07-31T19:01:21Z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