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LDF\"/>
    </mc:Choice>
  </mc:AlternateContent>
  <bookViews>
    <workbookView xWindow="0" yWindow="0" windowWidth="23970" windowHeight="96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8" i="1" l="1"/>
  <c r="H6" i="1" s="1"/>
  <c r="H5" i="1" s="1"/>
  <c r="H79" i="1" s="1"/>
  <c r="H64" i="1"/>
  <c r="H75" i="1"/>
  <c r="E53" i="1"/>
  <c r="H53" i="1" s="1"/>
  <c r="E42" i="1"/>
  <c r="H42" i="1" s="1"/>
  <c r="E79" i="1" l="1"/>
</calcChain>
</file>

<file path=xl/sharedStrings.xml><?xml version="1.0" encoding="utf-8"?>
<sst xmlns="http://schemas.openxmlformats.org/spreadsheetml/2006/main" count="133" uniqueCount="101">
  <si>
    <t>Concepto (c)</t>
  </si>
  <si>
    <t>Bajo protesta de decir verdad declaramos que los Estados Financieros y sus Notas son razonablemente correctos y responsabilidad del emisor</t>
  </si>
  <si>
    <t>Devengado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</si>
  <si>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</si>
  <si>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</si>
  <si>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</si>
  <si>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</si>
  <si>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</si>
  <si>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</si>
  <si>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</si>
  <si>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INSTITUTO TECNOLOGICO SUPERIOR DE IRAPUATO
Estado Analítico del Ejercicio del Presupuesto de Egresos Detallado - LDF
Clasificación Funcional (Finalidad y Función)
al 31 de Diciembre de 2018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</si>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</sst>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3">
    <xf numFmtId="0" fontId="0" fillId="0" borderId="0" xfId="0"/>
    <xf numFmtId="0" fontId="2" fillId="3" borderId="0" xfId="0" applyFont="1" applyFill="1"/>
    <xf numFmtId="0" fontId="4" fillId="0" borderId="0" xfId="0" applyFont="1"/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2" fillId="0" borderId="0" xfId="1" applyFont="1"/>
    <xf numFmtId="0" fontId="1" fillId="2" borderId="6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4" fontId="2" fillId="0" borderId="6" xfId="1" applyNumberFormat="1" applyFont="1" applyBorder="1" applyAlignment="1">
      <alignment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2" fillId="0" borderId="1" xfId="1" applyFont="1" applyBorder="1"/>
    <xf numFmtId="4" fontId="2" fillId="0" borderId="5" xfId="1" applyNumberFormat="1" applyFont="1" applyBorder="1" applyAlignment="1">
      <alignment vertical="center"/>
    </xf>
    <xf numFmtId="0" fontId="2" fillId="0" borderId="4" xfId="1" applyFont="1" applyBorder="1"/>
    <xf numFmtId="4" fontId="3" fillId="0" borderId="6" xfId="1" applyNumberFormat="1" applyFont="1" applyBorder="1" applyAlignment="1">
      <alignment vertical="center"/>
    </xf>
    <xf numFmtId="0" fontId="2" fillId="0" borderId="7" xfId="1" applyFont="1" applyBorder="1"/>
    <xf numFmtId="4" fontId="3" fillId="0" borderId="8" xfId="1" applyNumberFormat="1" applyFont="1" applyBorder="1" applyAlignment="1">
      <alignment vertical="center"/>
    </xf>
    <xf numFmtId="0" fontId="3" fillId="0" borderId="12" xfId="1" applyFont="1" applyBorder="1" applyAlignment="1">
      <alignment horizontal="left" vertical="center" indent="1"/>
    </xf>
    <xf numFmtId="0" fontId="3" fillId="0" borderId="4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 indent="2"/>
    </xf>
    <xf numFmtId="0" fontId="1" fillId="2" borderId="1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/>
    </xf>
    <xf numFmtId="0" fontId="5" fillId="0" borderId="12" xfId="1" applyBorder="1" applyAlignment="1">
      <alignment horizontal="left" vertical="center"/>
    </xf>
    <xf numFmtId="0" fontId="2" fillId="0" borderId="12" xfId="1" applyFont="1" applyBorder="1" applyAlignment="1">
      <alignment horizontal="left" vertical="center" wrapText="1" indent="2"/>
    </xf>
    <xf numFmtId="0" fontId="3" fillId="0" borderId="13" xfId="1" applyFont="1" applyBorder="1" applyAlignment="1">
      <alignment horizontal="justify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sqref="A1:XFD1048576"/>
    </sheetView>
  </sheetViews>
  <sheetFormatPr baseColWidth="10" defaultRowHeight="11.25"/>
  <cols>
    <col min="1" max="1" width="5" style="6" customWidth="1"/>
    <col min="2" max="2" width="56.42578125" style="6" customWidth="1"/>
    <col min="3" max="8" width="15.28515625" style="6" customWidth="1"/>
    <col min="9" max="16384" width="11.42578125" style="6"/>
  </cols>
  <sheetData>
    <row r="1" spans="1:8" ht="45.95" customHeight="1">
      <c r="A1" s="3" t="s">
        <v>10</v>
      </c>
      <c r="B1" s="4"/>
      <c r="C1" s="4"/>
      <c r="D1" s="4"/>
      <c r="E1" s="4"/>
      <c r="F1" s="4"/>
      <c r="G1" s="4"/>
      <c r="H1" s="5"/>
    </row>
    <row r="2" spans="1:8" ht="12" customHeight="1">
      <c r="A2" s="24"/>
      <c r="B2" s="11"/>
      <c r="C2" s="8" t="s">
        <v>4</v>
      </c>
      <c r="D2" s="8"/>
      <c r="E2" s="8"/>
      <c r="F2" s="8"/>
      <c r="G2" s="8"/>
      <c r="H2" s="7"/>
    </row>
    <row r="3" spans="1:8" ht="22.5">
      <c r="A3" s="12" t="s">
        <v>0</v>
      </c>
      <c r="B3" s="13"/>
      <c r="C3" s="10" t="s">
        <v>5</v>
      </c>
      <c r="D3" s="10" t="s">
        <v>6</v>
      </c>
      <c r="E3" s="10" t="s">
        <v>7</v>
      </c>
      <c r="F3" s="10" t="s">
        <v>2</v>
      </c>
      <c r="G3" s="10" t="s">
        <v>3</v>
      </c>
      <c r="H3" s="25" t="s">
        <v>8</v>
      </c>
    </row>
    <row r="4" spans="1:8" ht="5.0999999999999996" customHeight="1">
      <c r="A4" s="14"/>
      <c r="B4" s="26"/>
      <c r="C4" s="15"/>
      <c r="D4" s="15"/>
      <c r="E4" s="15"/>
      <c r="F4" s="15"/>
      <c r="G4" s="15"/>
      <c r="H4" s="15"/>
    </row>
    <row r="5" spans="1:8" ht="12.75" customHeight="1">
      <c r="A5" s="27" t="s">
        <v>11</v>
      </c>
      <c r="B5" s="28"/>
      <c r="C5" s="17">
        <f>C6+C16+C25+C36</f>
        <v>122681440.48999999</v>
      </c>
      <c r="D5" s="17">
        <f t="shared" ref="D5:H5" si="0">D6+D16+D25+D36</f>
        <v>31484005.75</v>
      </c>
      <c r="E5" s="17">
        <f t="shared" si="0"/>
        <v>154165446.24000001</v>
      </c>
      <c r="F5" s="17">
        <f t="shared" si="0"/>
        <v>138121989.86000001</v>
      </c>
      <c r="G5" s="17">
        <f t="shared" si="0"/>
        <v>138121989.86000001</v>
      </c>
      <c r="H5" s="17">
        <f t="shared" si="0"/>
        <v>16043456.379999995</v>
      </c>
    </row>
    <row r="6" spans="1:8" ht="12.75" customHeight="1">
      <c r="A6" s="21" t="s">
        <v>12</v>
      </c>
      <c r="B6" s="22"/>
      <c r="C6" s="17">
        <f>SUM(C7:C14)</f>
        <v>0</v>
      </c>
      <c r="D6" s="17">
        <f t="shared" ref="D6:H6" si="1">SUM(D7:D14)</f>
        <v>0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</row>
    <row r="7" spans="1:8">
      <c r="A7" s="29" t="s">
        <v>13</v>
      </c>
      <c r="B7" s="23" t="s">
        <v>14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29" t="s">
        <v>15</v>
      </c>
      <c r="B8" s="23" t="s">
        <v>16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29" t="s">
        <v>17</v>
      </c>
      <c r="B9" s="23" t="s">
        <v>18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29" t="s">
        <v>19</v>
      </c>
      <c r="B10" s="23" t="s">
        <v>20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29" t="s">
        <v>21</v>
      </c>
      <c r="B11" s="23" t="s">
        <v>22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29" t="s">
        <v>23</v>
      </c>
      <c r="B12" s="23" t="s">
        <v>24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29" t="s">
        <v>25</v>
      </c>
      <c r="B13" s="23" t="s">
        <v>26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29" t="s">
        <v>27</v>
      </c>
      <c r="B14" s="23" t="s">
        <v>28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16"/>
      <c r="B15" s="20"/>
      <c r="C15" s="17"/>
      <c r="D15" s="17"/>
      <c r="E15" s="17"/>
      <c r="F15" s="17"/>
      <c r="G15" s="17"/>
      <c r="H15" s="17"/>
    </row>
    <row r="16" spans="1:8" ht="12.75">
      <c r="A16" s="21" t="s">
        <v>29</v>
      </c>
      <c r="B16" s="30"/>
      <c r="C16" s="17">
        <f>SUM(C17:C23)</f>
        <v>122681440.48999999</v>
      </c>
      <c r="D16" s="17">
        <f t="shared" ref="D16:G16" si="4">SUM(D17:D23)</f>
        <v>31484005.75</v>
      </c>
      <c r="E16" s="17">
        <f t="shared" si="4"/>
        <v>154165446.24000001</v>
      </c>
      <c r="F16" s="17">
        <f t="shared" si="4"/>
        <v>138121989.86000001</v>
      </c>
      <c r="G16" s="17">
        <f t="shared" si="4"/>
        <v>138121989.86000001</v>
      </c>
      <c r="H16" s="17">
        <f t="shared" si="3"/>
        <v>16043456.379999995</v>
      </c>
    </row>
    <row r="17" spans="1:8">
      <c r="A17" s="29" t="s">
        <v>30</v>
      </c>
      <c r="B17" s="23" t="s">
        <v>31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29" t="s">
        <v>32</v>
      </c>
      <c r="B18" s="23" t="s">
        <v>33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29" t="s">
        <v>34</v>
      </c>
      <c r="B19" s="23" t="s">
        <v>35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29" t="s">
        <v>36</v>
      </c>
      <c r="B20" s="23" t="s">
        <v>37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29" t="s">
        <v>38</v>
      </c>
      <c r="B21" s="23" t="s">
        <v>39</v>
      </c>
      <c r="C21" s="9">
        <v>122681440.48999999</v>
      </c>
      <c r="D21" s="9">
        <v>31484005.75</v>
      </c>
      <c r="E21" s="9">
        <f t="shared" si="5"/>
        <v>154165446.24000001</v>
      </c>
      <c r="F21" s="9">
        <v>138121989.86000001</v>
      </c>
      <c r="G21" s="9">
        <v>138121989.86000001</v>
      </c>
      <c r="H21" s="9">
        <f t="shared" si="3"/>
        <v>16043456.379999995</v>
      </c>
    </row>
    <row r="22" spans="1:8">
      <c r="A22" s="29" t="s">
        <v>40</v>
      </c>
      <c r="B22" s="23" t="s">
        <v>41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29" t="s">
        <v>42</v>
      </c>
      <c r="B23" s="23" t="s">
        <v>43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16"/>
      <c r="B24" s="20"/>
      <c r="C24" s="17"/>
      <c r="D24" s="17"/>
      <c r="E24" s="17"/>
      <c r="F24" s="17"/>
      <c r="G24" s="17"/>
      <c r="H24" s="17"/>
    </row>
    <row r="25" spans="1:8" ht="12.75">
      <c r="A25" s="21" t="s">
        <v>44</v>
      </c>
      <c r="B25" s="30"/>
      <c r="C25" s="17">
        <f>SUM(C26:C34)</f>
        <v>0</v>
      </c>
      <c r="D25" s="17">
        <f t="shared" ref="D25:G25" si="6">SUM(D26:D34)</f>
        <v>0</v>
      </c>
      <c r="E25" s="17">
        <f t="shared" si="6"/>
        <v>0</v>
      </c>
      <c r="F25" s="17">
        <f t="shared" si="6"/>
        <v>0</v>
      </c>
      <c r="G25" s="17">
        <f t="shared" si="6"/>
        <v>0</v>
      </c>
      <c r="H25" s="17">
        <f t="shared" si="3"/>
        <v>0</v>
      </c>
    </row>
    <row r="26" spans="1:8">
      <c r="A26" s="29" t="s">
        <v>45</v>
      </c>
      <c r="B26" s="23" t="s">
        <v>46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29" t="s">
        <v>47</v>
      </c>
      <c r="B27" s="23" t="s">
        <v>48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29" t="s">
        <v>49</v>
      </c>
      <c r="B28" s="23" t="s">
        <v>50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29" t="s">
        <v>51</v>
      </c>
      <c r="B29" s="23" t="s">
        <v>52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29" t="s">
        <v>53</v>
      </c>
      <c r="B30" s="23" t="s">
        <v>54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29" t="s">
        <v>55</v>
      </c>
      <c r="B31" s="23" t="s">
        <v>56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29" t="s">
        <v>57</v>
      </c>
      <c r="B32" s="23" t="s">
        <v>58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29" t="s">
        <v>59</v>
      </c>
      <c r="B33" s="23" t="s">
        <v>60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29" t="s">
        <v>61</v>
      </c>
      <c r="B34" s="23" t="s">
        <v>62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16"/>
      <c r="B35" s="20"/>
      <c r="C35" s="17"/>
      <c r="D35" s="17"/>
      <c r="E35" s="17"/>
      <c r="F35" s="17"/>
      <c r="G35" s="17"/>
      <c r="H35" s="17"/>
    </row>
    <row r="36" spans="1:8" ht="12.75">
      <c r="A36" s="21" t="s">
        <v>63</v>
      </c>
      <c r="B36" s="30"/>
      <c r="C36" s="17">
        <f>SUM(C37:C40)</f>
        <v>0</v>
      </c>
      <c r="D36" s="17">
        <f t="shared" ref="D36:G36" si="8">SUM(D37:D40)</f>
        <v>0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3"/>
        <v>0</v>
      </c>
    </row>
    <row r="37" spans="1:8">
      <c r="A37" s="29" t="s">
        <v>64</v>
      </c>
      <c r="B37" s="23" t="s">
        <v>65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29" t="s">
        <v>66</v>
      </c>
      <c r="B38" s="31" t="s">
        <v>67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29" t="s">
        <v>68</v>
      </c>
      <c r="B39" s="23" t="s">
        <v>69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29" t="s">
        <v>70</v>
      </c>
      <c r="B40" s="23" t="s">
        <v>71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16"/>
      <c r="B41" s="20"/>
      <c r="C41" s="17"/>
      <c r="D41" s="17"/>
      <c r="E41" s="17"/>
      <c r="F41" s="17"/>
      <c r="G41" s="17"/>
      <c r="H41" s="17"/>
    </row>
    <row r="42" spans="1:8" ht="12.75">
      <c r="A42" s="21" t="s">
        <v>72</v>
      </c>
      <c r="B42" s="30"/>
      <c r="C42" s="17">
        <f>C43+C53+C62+C73</f>
        <v>0</v>
      </c>
      <c r="D42" s="17">
        <f t="shared" ref="D42:G42" si="10">D43+D53+D62+D73</f>
        <v>76135082.230000004</v>
      </c>
      <c r="E42" s="17">
        <f t="shared" si="10"/>
        <v>76135082.230000004</v>
      </c>
      <c r="F42" s="17">
        <f t="shared" si="10"/>
        <v>69525557.340000004</v>
      </c>
      <c r="G42" s="17">
        <f t="shared" si="10"/>
        <v>69488437.340000004</v>
      </c>
      <c r="H42" s="17">
        <f t="shared" si="3"/>
        <v>6609524.8900000006</v>
      </c>
    </row>
    <row r="43" spans="1:8" ht="12.75">
      <c r="A43" s="21" t="s">
        <v>12</v>
      </c>
      <c r="B43" s="30"/>
      <c r="C43" s="17">
        <f>SUM(C44:C51)</f>
        <v>0</v>
      </c>
      <c r="D43" s="17">
        <f t="shared" ref="D43:G43" si="11">SUM(D44:D51)</f>
        <v>0</v>
      </c>
      <c r="E43" s="17">
        <f t="shared" si="11"/>
        <v>0</v>
      </c>
      <c r="F43" s="17">
        <f t="shared" si="11"/>
        <v>0</v>
      </c>
      <c r="G43" s="17">
        <f t="shared" si="11"/>
        <v>0</v>
      </c>
      <c r="H43" s="17">
        <f t="shared" si="3"/>
        <v>0</v>
      </c>
    </row>
    <row r="44" spans="1:8">
      <c r="A44" s="29" t="s">
        <v>73</v>
      </c>
      <c r="B44" s="23" t="s">
        <v>14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29" t="s">
        <v>74</v>
      </c>
      <c r="B45" s="23" t="s">
        <v>16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29" t="s">
        <v>75</v>
      </c>
      <c r="B46" s="23" t="s">
        <v>18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29" t="s">
        <v>76</v>
      </c>
      <c r="B47" s="23" t="s">
        <v>20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29" t="s">
        <v>77</v>
      </c>
      <c r="B48" s="23" t="s">
        <v>22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29" t="s">
        <v>78</v>
      </c>
      <c r="B49" s="23" t="s">
        <v>24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29" t="s">
        <v>79</v>
      </c>
      <c r="B50" s="23" t="s">
        <v>26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29" t="s">
        <v>80</v>
      </c>
      <c r="B51" s="23" t="s">
        <v>28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16"/>
      <c r="B52" s="20"/>
      <c r="C52" s="17"/>
      <c r="D52" s="17"/>
      <c r="E52" s="17"/>
      <c r="F52" s="17"/>
      <c r="G52" s="17"/>
      <c r="H52" s="17"/>
    </row>
    <row r="53" spans="1:8" ht="12.75">
      <c r="A53" s="21" t="s">
        <v>29</v>
      </c>
      <c r="B53" s="30"/>
      <c r="C53" s="17">
        <f>SUM(C54:C60)</f>
        <v>0</v>
      </c>
      <c r="D53" s="17">
        <f t="shared" ref="D53:G53" si="13">SUM(D54:D60)</f>
        <v>76135082.230000004</v>
      </c>
      <c r="E53" s="17">
        <f t="shared" si="13"/>
        <v>76135082.230000004</v>
      </c>
      <c r="F53" s="17">
        <f t="shared" si="13"/>
        <v>69525557.340000004</v>
      </c>
      <c r="G53" s="17">
        <f t="shared" si="13"/>
        <v>69488437.340000004</v>
      </c>
      <c r="H53" s="17">
        <f t="shared" si="3"/>
        <v>6609524.8900000006</v>
      </c>
    </row>
    <row r="54" spans="1:8">
      <c r="A54" s="29" t="s">
        <v>81</v>
      </c>
      <c r="B54" s="23" t="s">
        <v>31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29" t="s">
        <v>82</v>
      </c>
      <c r="B55" s="23" t="s">
        <v>33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29" t="s">
        <v>83</v>
      </c>
      <c r="B56" s="23" t="s">
        <v>35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29" t="s">
        <v>84</v>
      </c>
      <c r="B57" s="23" t="s">
        <v>37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29" t="s">
        <v>85</v>
      </c>
      <c r="B58" s="23" t="s">
        <v>39</v>
      </c>
      <c r="C58" s="9">
        <v>0</v>
      </c>
      <c r="D58" s="9">
        <v>76135082.230000004</v>
      </c>
      <c r="E58" s="9">
        <f t="shared" si="14"/>
        <v>76135082.230000004</v>
      </c>
      <c r="F58" s="9">
        <v>69525557.340000004</v>
      </c>
      <c r="G58" s="9">
        <v>69488437.340000004</v>
      </c>
      <c r="H58" s="9">
        <f t="shared" si="3"/>
        <v>6609524.8900000006</v>
      </c>
    </row>
    <row r="59" spans="1:8">
      <c r="A59" s="29" t="s">
        <v>86</v>
      </c>
      <c r="B59" s="23" t="s">
        <v>41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29" t="s">
        <v>87</v>
      </c>
      <c r="B60" s="23" t="s">
        <v>43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16"/>
      <c r="B61" s="20"/>
      <c r="C61" s="17"/>
      <c r="D61" s="17"/>
      <c r="E61" s="17"/>
      <c r="F61" s="17"/>
      <c r="G61" s="17"/>
      <c r="H61" s="17"/>
    </row>
    <row r="62" spans="1:8" ht="12.75">
      <c r="A62" s="21" t="s">
        <v>44</v>
      </c>
      <c r="B62" s="30"/>
      <c r="C62" s="17">
        <f>SUM(C63:C71)</f>
        <v>0</v>
      </c>
      <c r="D62" s="17">
        <f t="shared" ref="D62:G62" si="15">SUM(D63:D71)</f>
        <v>0</v>
      </c>
      <c r="E62" s="17">
        <f t="shared" si="15"/>
        <v>0</v>
      </c>
      <c r="F62" s="17">
        <f t="shared" si="15"/>
        <v>0</v>
      </c>
      <c r="G62" s="17">
        <f t="shared" si="15"/>
        <v>0</v>
      </c>
      <c r="H62" s="17">
        <f t="shared" si="3"/>
        <v>0</v>
      </c>
    </row>
    <row r="63" spans="1:8">
      <c r="A63" s="29" t="s">
        <v>88</v>
      </c>
      <c r="B63" s="23" t="s">
        <v>46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29" t="s">
        <v>89</v>
      </c>
      <c r="B64" s="23" t="s">
        <v>48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29" t="s">
        <v>90</v>
      </c>
      <c r="B65" s="23" t="s">
        <v>50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29" t="s">
        <v>91</v>
      </c>
      <c r="B66" s="23" t="s">
        <v>52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29" t="s">
        <v>92</v>
      </c>
      <c r="B67" s="23" t="s">
        <v>54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29" t="s">
        <v>93</v>
      </c>
      <c r="B68" s="23" t="s">
        <v>56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29" t="s">
        <v>94</v>
      </c>
      <c r="B69" s="23" t="s">
        <v>58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29" t="s">
        <v>95</v>
      </c>
      <c r="B70" s="23" t="s">
        <v>60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29" t="s">
        <v>96</v>
      </c>
      <c r="B71" s="23" t="s">
        <v>62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16"/>
      <c r="B72" s="20"/>
      <c r="C72" s="17"/>
      <c r="D72" s="17"/>
      <c r="E72" s="17"/>
      <c r="F72" s="17"/>
      <c r="G72" s="17"/>
      <c r="H72" s="17"/>
    </row>
    <row r="73" spans="1:8" ht="12.75">
      <c r="A73" s="21" t="s">
        <v>63</v>
      </c>
      <c r="B73" s="30"/>
      <c r="C73" s="17">
        <f>SUM(C74:C77)</f>
        <v>0</v>
      </c>
      <c r="D73" s="17">
        <f t="shared" ref="D73:G73" si="17">SUM(D74:D77)</f>
        <v>0</v>
      </c>
      <c r="E73" s="17">
        <f t="shared" si="17"/>
        <v>0</v>
      </c>
      <c r="F73" s="17">
        <f t="shared" si="17"/>
        <v>0</v>
      </c>
      <c r="G73" s="17">
        <f t="shared" si="17"/>
        <v>0</v>
      </c>
      <c r="H73" s="17">
        <f t="shared" ref="H73:H77" si="18">E73-F73</f>
        <v>0</v>
      </c>
    </row>
    <row r="74" spans="1:8">
      <c r="A74" s="29" t="s">
        <v>97</v>
      </c>
      <c r="B74" s="23" t="s">
        <v>65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29" t="s">
        <v>98</v>
      </c>
      <c r="B75" s="31" t="s">
        <v>67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29" t="s">
        <v>99</v>
      </c>
      <c r="B76" s="23" t="s">
        <v>69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29" t="s">
        <v>100</v>
      </c>
      <c r="B77" s="23" t="s">
        <v>71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16"/>
      <c r="B78" s="20"/>
      <c r="C78" s="17"/>
      <c r="D78" s="17"/>
      <c r="E78" s="17"/>
      <c r="F78" s="17"/>
      <c r="G78" s="17"/>
      <c r="H78" s="17"/>
    </row>
    <row r="79" spans="1:8" ht="12.75">
      <c r="A79" s="21" t="s">
        <v>9</v>
      </c>
      <c r="B79" s="30"/>
      <c r="C79" s="17">
        <f>C5+C42</f>
        <v>122681440.48999999</v>
      </c>
      <c r="D79" s="17">
        <f t="shared" ref="D79:H79" si="20">D5+D42</f>
        <v>107619087.98</v>
      </c>
      <c r="E79" s="17">
        <f t="shared" si="20"/>
        <v>230300528.47000003</v>
      </c>
      <c r="F79" s="17">
        <f t="shared" si="20"/>
        <v>207647547.20000002</v>
      </c>
      <c r="G79" s="17">
        <f t="shared" si="20"/>
        <v>207610427.20000002</v>
      </c>
      <c r="H79" s="17">
        <f t="shared" si="20"/>
        <v>22652981.269999996</v>
      </c>
    </row>
    <row r="80" spans="1:8" ht="5.0999999999999996" customHeight="1">
      <c r="A80" s="18"/>
      <c r="B80" s="32"/>
      <c r="C80" s="19"/>
      <c r="D80" s="19"/>
      <c r="E80" s="19"/>
      <c r="F80" s="19"/>
      <c r="G80" s="19"/>
      <c r="H80" s="19"/>
    </row>
    <row r="82" spans="1:1" s="2" customFormat="1" ht="12.75">
      <c r="A82" s="1" t="s">
        <v>1</v>
      </c>
    </row>
  </sheetData>
  <mergeCells count="15">
    <mergeCell ref="A6:B6"/>
    <mergeCell ref="A16:B16"/>
    <mergeCell ref="A25:B25"/>
    <mergeCell ref="A36:B36"/>
    <mergeCell ref="A42:B42"/>
    <mergeCell ref="A62:B62"/>
    <mergeCell ref="A73:B73"/>
    <mergeCell ref="A53:B53"/>
    <mergeCell ref="A79:B79"/>
    <mergeCell ref="A43:B43"/>
    <mergeCell ref="A2:B2"/>
    <mergeCell ref="C2:G2"/>
    <mergeCell ref="A3:B3"/>
    <mergeCell ref="A1:H1"/>
    <mergeCell ref="A5:B5"/>
  </mergeCells>
  <pageMargins left="0.31496062992125984" right="0.31496062992125984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2019-04-30T14:02:59Z</cp:lastPrinted>
  <dcterms:created xsi:type="dcterms:W3CDTF">2019-04-30T13:49:21Z</dcterms:created>
  <dcterms:modified xsi:type="dcterms:W3CDTF">2019-04-30T14:03:08Z</dcterms:modified>
</cp:coreProperties>
</file>