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ITESI-CUARENTENA\LDF PORTAL ITESI\2 TRIMESTRE\INFORMACION PRESUPUESTARIA\"/>
    </mc:Choice>
  </mc:AlternateContent>
  <bookViews>
    <workbookView xWindow="0" yWindow="0" windowWidth="20490" windowHeight="8340"/>
  </bookViews>
  <sheets>
    <sheet name="EAI" sheetId="1" r:id="rId1"/>
  </sheets>
  <externalReferences>
    <externalReference r:id="rId2"/>
  </externalReferences>
  <definedNames>
    <definedName name="_xlnm._FilterDatabase" localSheetId="0" hidden="1">EAI!#REF!</definedName>
    <definedName name="a">#REF!</definedName>
    <definedName name="Abr">#REF!</definedName>
    <definedName name="_xlnm.Print_Area" localSheetId="0">EAI!$A$8:$H$51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nota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E44" i="1"/>
  <c r="H43" i="1"/>
  <c r="G43" i="1"/>
  <c r="G45" i="1" s="1"/>
  <c r="F43" i="1"/>
  <c r="E43" i="1"/>
  <c r="D43" i="1"/>
  <c r="C43" i="1"/>
  <c r="C45" i="1" s="1"/>
  <c r="H41" i="1"/>
  <c r="E41" i="1"/>
  <c r="H40" i="1"/>
  <c r="E40" i="1"/>
  <c r="H39" i="1"/>
  <c r="E39" i="1"/>
  <c r="H38" i="1"/>
  <c r="H37" i="1" s="1"/>
  <c r="E38" i="1"/>
  <c r="E37" i="1" s="1"/>
  <c r="G37" i="1"/>
  <c r="F37" i="1"/>
  <c r="D37" i="1"/>
  <c r="C37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E27" i="1" s="1"/>
  <c r="H28" i="1"/>
  <c r="H27" i="1" s="1"/>
  <c r="E28" i="1"/>
  <c r="G27" i="1"/>
  <c r="F27" i="1"/>
  <c r="D27" i="1"/>
  <c r="C27" i="1"/>
  <c r="G22" i="1"/>
  <c r="F22" i="1"/>
  <c r="D22" i="1"/>
  <c r="C22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E22" i="1" s="1"/>
  <c r="D45" i="1" l="1"/>
  <c r="H22" i="1"/>
  <c r="E45" i="1"/>
  <c r="F45" i="1"/>
  <c r="H45" i="1"/>
</calcChain>
</file>

<file path=xl/sharedStrings.xml><?xml version="1.0" encoding="utf-8"?>
<sst xmlns="http://schemas.openxmlformats.org/spreadsheetml/2006/main" count="104" uniqueCount="56">
  <si>
    <t>INFORMACIÓN FINANCIERA</t>
  </si>
  <si>
    <t>ESTADO ANALÍTICO DE INGRESOS</t>
  </si>
  <si>
    <t>POR FUENTE DE FINANCIAMIENTO Y FUENTE DE FINANCIAMIENTO/RUBRO</t>
  </si>
  <si>
    <t>DEL 01 DE ENERO AL 30 DE JUNIO DEL 2020</t>
  </si>
  <si>
    <t xml:space="preserve">Ente Público:      </t>
  </si>
  <si>
    <t>INSTITUTO TECNOLOGICO SUPERIOR DE IRAPUATO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</si>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</sst>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/>
    <xf numFmtId="0" fontId="2" fillId="0" borderId="0"/>
  </cellStyleXfs>
  <cellXfs count="76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4" fillId="2" borderId="0" xfId="0" applyFont="1" applyFill="1"/>
    <xf numFmtId="0" fontId="5" fillId="2" borderId="0" xfId="2" applyFont="1" applyFill="1"/>
    <xf numFmtId="0" fontId="5" fillId="2" borderId="0" xfId="2" applyFont="1" applyFill="1" applyBorder="1"/>
    <xf numFmtId="0" fontId="2" fillId="2" borderId="0" xfId="0" applyFont="1" applyFill="1" applyBorder="1"/>
    <xf numFmtId="0" fontId="5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5" fillId="2" borderId="1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vertical="top"/>
      <protection locked="0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8" xfId="1" quotePrefix="1" applyFont="1" applyFill="1" applyBorder="1" applyAlignment="1">
      <alignment horizontal="center" vertical="center" wrapText="1"/>
    </xf>
    <xf numFmtId="0" fontId="3" fillId="3" borderId="9" xfId="1" quotePrefix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/>
      <protection locked="0"/>
    </xf>
    <xf numFmtId="49" fontId="7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8" fillId="0" borderId="6" xfId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4" fontId="2" fillId="0" borderId="14" xfId="1" applyNumberFormat="1" applyFont="1" applyFill="1" applyBorder="1" applyAlignment="1" applyProtection="1">
      <alignment vertical="top"/>
      <protection locked="0"/>
    </xf>
    <xf numFmtId="4" fontId="2" fillId="0" borderId="11" xfId="1" applyNumberFormat="1" applyFont="1" applyFill="1" applyBorder="1" applyAlignment="1" applyProtection="1">
      <alignment vertical="top"/>
      <protection locked="0"/>
    </xf>
    <xf numFmtId="0" fontId="8" fillId="0" borderId="10" xfId="1" quotePrefix="1" applyFont="1" applyFill="1" applyBorder="1" applyAlignment="1" applyProtection="1">
      <alignment horizontal="center" vertical="top"/>
      <protection locked="0"/>
    </xf>
    <xf numFmtId="0" fontId="3" fillId="0" borderId="4" xfId="1" applyFont="1" applyFill="1" applyBorder="1" applyAlignment="1" applyProtection="1">
      <alignment horizontal="left" vertical="top" indent="3"/>
      <protection locked="0"/>
    </xf>
    <xf numFmtId="4" fontId="8" fillId="0" borderId="9" xfId="1" applyNumberFormat="1" applyFont="1" applyFill="1" applyBorder="1" applyAlignment="1" applyProtection="1">
      <alignment vertical="top"/>
      <protection locked="0"/>
    </xf>
    <xf numFmtId="4" fontId="8" fillId="0" borderId="4" xfId="1" applyNumberFormat="1" applyFont="1" applyFill="1" applyBorder="1" applyAlignment="1" applyProtection="1">
      <alignment vertical="top"/>
      <protection locked="0"/>
    </xf>
    <xf numFmtId="4" fontId="8" fillId="0" borderId="5" xfId="1" applyNumberFormat="1" applyFont="1" applyFill="1" applyBorder="1" applyAlignment="1" applyProtection="1">
      <alignment vertical="top"/>
      <protection locked="0"/>
    </xf>
    <xf numFmtId="0" fontId="8" fillId="0" borderId="2" xfId="1" quotePrefix="1" applyFont="1" applyFill="1" applyBorder="1" applyAlignment="1" applyProtection="1">
      <alignment horizontal="center" vertical="top"/>
      <protection locked="0"/>
    </xf>
    <xf numFmtId="0" fontId="8" fillId="0" borderId="15" xfId="1" applyFont="1" applyFill="1" applyBorder="1" applyAlignment="1" applyProtection="1">
      <alignment vertical="top"/>
      <protection locked="0"/>
    </xf>
    <xf numFmtId="4" fontId="8" fillId="0" borderId="15" xfId="1" applyNumberFormat="1" applyFont="1" applyFill="1" applyBorder="1" applyAlignment="1" applyProtection="1">
      <alignment vertical="top"/>
      <protection locked="0"/>
    </xf>
    <xf numFmtId="4" fontId="8" fillId="0" borderId="3" xfId="1" applyNumberFormat="1" applyFont="1" applyFill="1" applyBorder="1" applyAlignment="1" applyProtection="1">
      <alignment vertical="top"/>
      <protection locked="0"/>
    </xf>
    <xf numFmtId="4" fontId="3" fillId="0" borderId="10" xfId="1" applyNumberFormat="1" applyFont="1" applyFill="1" applyBorder="1" applyAlignment="1" applyProtection="1">
      <alignment vertical="top"/>
      <protection locked="0"/>
    </xf>
    <xf numFmtId="4" fontId="3" fillId="0" borderId="4" xfId="1" applyNumberFormat="1" applyFont="1" applyFill="1" applyBorder="1" applyAlignment="1" applyProtection="1">
      <alignment vertical="top"/>
      <protection locked="0"/>
    </xf>
    <xf numFmtId="4" fontId="8" fillId="0" borderId="11" xfId="1" applyNumberFormat="1" applyFont="1" applyFill="1" applyBorder="1" applyAlignment="1" applyProtection="1">
      <alignment vertical="top"/>
      <protection locked="0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justify" vertical="top" wrapText="1"/>
    </xf>
    <xf numFmtId="4" fontId="3" fillId="0" borderId="5" xfId="1" applyNumberFormat="1" applyFont="1" applyFill="1" applyBorder="1" applyAlignment="1" applyProtection="1">
      <alignment vertical="top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14" xfId="1" applyNumberFormat="1" applyFont="1" applyFill="1" applyBorder="1" applyAlignment="1" applyProtection="1">
      <alignment vertical="top"/>
      <protection locked="0"/>
    </xf>
    <xf numFmtId="0" fontId="3" fillId="0" borderId="6" xfId="1" applyFont="1" applyFill="1" applyBorder="1" applyAlignment="1" applyProtection="1">
      <alignment horizontal="left" vertical="top" wrapText="1"/>
    </xf>
    <xf numFmtId="0" fontId="3" fillId="0" borderId="7" xfId="1" applyFont="1" applyFill="1" applyBorder="1" applyAlignment="1" applyProtection="1">
      <alignment horizontal="left" vertical="top" wrapText="1"/>
    </xf>
    <xf numFmtId="4" fontId="3" fillId="0" borderId="14" xfId="1" applyNumberFormat="1" applyFont="1" applyFill="1" applyBorder="1" applyAlignment="1" applyProtection="1">
      <alignment vertical="top"/>
      <protection locked="0"/>
    </xf>
    <xf numFmtId="0" fontId="3" fillId="0" borderId="6" xfId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/>
    </xf>
    <xf numFmtId="0" fontId="3" fillId="0" borderId="6" xfId="3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top"/>
    </xf>
    <xf numFmtId="0" fontId="3" fillId="0" borderId="4" xfId="1" applyFont="1" applyFill="1" applyBorder="1" applyAlignment="1" applyProtection="1">
      <alignment horizontal="center" vertical="top" wrapText="1"/>
    </xf>
    <xf numFmtId="0" fontId="8" fillId="0" borderId="15" xfId="1" quotePrefix="1" applyFont="1" applyFill="1" applyBorder="1" applyAlignment="1" applyProtection="1">
      <alignment horizontal="center" vertical="top"/>
      <protection locked="0"/>
    </xf>
    <xf numFmtId="4" fontId="3" fillId="0" borderId="8" xfId="1" applyNumberFormat="1" applyFont="1" applyFill="1" applyBorder="1" applyAlignment="1" applyProtection="1">
      <alignment vertical="top"/>
      <protection locked="0"/>
    </xf>
    <xf numFmtId="0" fontId="2" fillId="0" borderId="0" xfId="4" applyFont="1"/>
    <xf numFmtId="0" fontId="2" fillId="0" borderId="0" xfId="1" applyFont="1" applyFill="1" applyBorder="1" applyAlignment="1" applyProtection="1">
      <alignment horizontal="left" vertical="top" wrapText="1"/>
      <protection locked="0"/>
    </xf>
  </cellXfs>
  <cellStyles count="5">
    <cellStyle name="Normal" xfId="0" builtinId="0"/>
    <cellStyle name="Normal 2 18 2" xfId="1"/>
    <cellStyle name="Normal 2 2" xfId="3"/>
    <cellStyle name="Normal 2 31" xfId="4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ises\AppData\Local\Temp\3017-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 DEL ENTE"/>
      <sheetName val="INDICE"/>
      <sheetName val="INFORMACION FINANCIERA"/>
      <sheetName val="INTRODUCCCION"/>
      <sheetName val="INF. CONTABLE"/>
      <sheetName val="ESF"/>
      <sheetName val="EA"/>
      <sheetName val="EVHP"/>
      <sheetName val="EFE"/>
      <sheetName val="ECSF"/>
      <sheetName val="  EAA"/>
      <sheetName val="EADP"/>
      <sheetName val="PT_ESF_ECSF"/>
      <sheetName val="PC"/>
      <sheetName val="NOTAS"/>
      <sheetName val="NOTAS WORD"/>
      <sheetName val="INF. PRESUPUESTARIA"/>
      <sheetName val="EAI"/>
      <sheetName val="eai-a"/>
      <sheetName val="CA"/>
      <sheetName val="CA2"/>
      <sheetName val="CA3"/>
      <sheetName val="COG"/>
      <sheetName val="CTG"/>
      <sheetName val="CFG"/>
      <sheetName val="EN"/>
      <sheetName val="ID"/>
      <sheetName val="INF. PROGRAMATICA"/>
      <sheetName val="CProg"/>
      <sheetName val="PYPI"/>
      <sheetName val="IR"/>
      <sheetName val="FF"/>
      <sheetName val="IPF"/>
      <sheetName val="ANEXOS"/>
      <sheetName val="Esq Bur"/>
      <sheetName val="Rel Cta Banc"/>
      <sheetName val="Ayudas"/>
      <sheetName val="Gto Federalizado"/>
      <sheetName val="Bmu"/>
      <sheetName val="BMuIn"/>
      <sheetName val="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zoomScaleNormal="100" workbookViewId="0">
      <selection activeCell="B17" sqref="B17"/>
    </sheetView>
  </sheetViews>
  <sheetFormatPr baseColWidth="10" defaultColWidth="10.28515625" defaultRowHeight="11.25" x14ac:dyDescent="0.25"/>
  <cols>
    <col min="1" max="1" width="1.5703125" style="35" customWidth="1"/>
    <col min="2" max="2" width="53.5703125" style="35" customWidth="1"/>
    <col min="3" max="3" width="15.28515625" style="35" customWidth="1"/>
    <col min="4" max="4" width="17" style="35" customWidth="1"/>
    <col min="5" max="6" width="15.28515625" style="35" customWidth="1"/>
    <col min="7" max="7" width="16.140625" style="35" customWidth="1"/>
    <col min="8" max="8" width="15.28515625" style="35" customWidth="1"/>
    <col min="9" max="16384" width="10.28515625" style="35"/>
  </cols>
  <sheetData>
    <row r="1" spans="1:10" s="4" customFormat="1" ht="12.75" x14ac:dyDescent="0.2">
      <c r="A1" s="1"/>
      <c r="B1" s="2" t="s">
        <v>0</v>
      </c>
      <c r="C1" s="2"/>
      <c r="D1" s="2"/>
      <c r="E1" s="2"/>
      <c r="F1" s="2"/>
      <c r="G1" s="2"/>
      <c r="H1" s="2"/>
      <c r="I1" s="3"/>
      <c r="J1" s="3"/>
    </row>
    <row r="2" spans="1:10" s="4" customFormat="1" ht="12.75" x14ac:dyDescent="0.2">
      <c r="A2" s="1"/>
      <c r="B2" s="2" t="s">
        <v>1</v>
      </c>
      <c r="C2" s="2"/>
      <c r="D2" s="2"/>
      <c r="E2" s="2"/>
      <c r="F2" s="2"/>
      <c r="G2" s="2"/>
      <c r="H2" s="2"/>
      <c r="I2" s="3"/>
      <c r="J2" s="3"/>
    </row>
    <row r="3" spans="1:10" s="4" customFormat="1" ht="1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3"/>
      <c r="J3" s="3"/>
    </row>
    <row r="4" spans="1:10" s="4" customFormat="1" ht="12.75" x14ac:dyDescent="0.2">
      <c r="A4" s="1"/>
      <c r="B4" s="2" t="s">
        <v>3</v>
      </c>
      <c r="C4" s="2"/>
      <c r="D4" s="2"/>
      <c r="E4" s="2"/>
      <c r="F4" s="2"/>
      <c r="G4" s="2"/>
      <c r="H4" s="2"/>
      <c r="I4" s="3"/>
      <c r="J4" s="3"/>
    </row>
    <row r="5" spans="1:10" s="4" customFormat="1" ht="8.25" customHeight="1" x14ac:dyDescent="0.2">
      <c r="A5" s="5"/>
      <c r="B5" s="6"/>
      <c r="C5" s="6"/>
      <c r="D5" s="6"/>
      <c r="E5" s="7"/>
      <c r="F5" s="8"/>
      <c r="G5" s="8"/>
      <c r="H5" s="8"/>
      <c r="I5" s="3"/>
      <c r="J5" s="3"/>
    </row>
    <row r="6" spans="1:10" s="4" customFormat="1" ht="13.5" customHeight="1" x14ac:dyDescent="0.2">
      <c r="A6" s="5"/>
      <c r="B6" s="9"/>
      <c r="C6" s="10" t="s">
        <v>4</v>
      </c>
      <c r="D6" s="11" t="s">
        <v>5</v>
      </c>
      <c r="E6" s="11"/>
      <c r="F6" s="11"/>
      <c r="G6" s="12"/>
      <c r="H6" s="8"/>
      <c r="I6" s="13"/>
      <c r="J6" s="14"/>
    </row>
    <row r="7" spans="1:10" s="4" customFormat="1" ht="11.25" customHeight="1" x14ac:dyDescent="0.2">
      <c r="A7" s="5"/>
      <c r="B7" s="5"/>
      <c r="C7" s="5"/>
      <c r="D7" s="5"/>
      <c r="E7" s="1"/>
      <c r="F7" s="15"/>
      <c r="G7" s="15"/>
      <c r="H7" s="15"/>
      <c r="I7" s="14"/>
      <c r="J7" s="14"/>
    </row>
    <row r="8" spans="1:10" s="20" customFormat="1" x14ac:dyDescent="0.25">
      <c r="A8" s="16" t="s">
        <v>6</v>
      </c>
      <c r="B8" s="17"/>
      <c r="C8" s="18" t="s">
        <v>7</v>
      </c>
      <c r="D8" s="18"/>
      <c r="E8" s="18"/>
      <c r="F8" s="18"/>
      <c r="G8" s="18"/>
      <c r="H8" s="19" t="s">
        <v>8</v>
      </c>
    </row>
    <row r="9" spans="1:10" s="3" customFormat="1" ht="24.95" customHeight="1" x14ac:dyDescent="0.25">
      <c r="A9" s="21"/>
      <c r="B9" s="22"/>
      <c r="C9" s="23" t="s">
        <v>9</v>
      </c>
      <c r="D9" s="24" t="s">
        <v>10</v>
      </c>
      <c r="E9" s="24" t="s">
        <v>11</v>
      </c>
      <c r="F9" s="24" t="s">
        <v>12</v>
      </c>
      <c r="G9" s="25" t="s">
        <v>13</v>
      </c>
      <c r="H9" s="26"/>
    </row>
    <row r="10" spans="1:10" s="3" customFormat="1" x14ac:dyDescent="0.25">
      <c r="A10" s="27"/>
      <c r="B10" s="28"/>
      <c r="C10" s="29" t="s">
        <v>14</v>
      </c>
      <c r="D10" s="30" t="s">
        <v>15</v>
      </c>
      <c r="E10" s="30" t="s">
        <v>16</v>
      </c>
      <c r="F10" s="30" t="s">
        <v>17</v>
      </c>
      <c r="G10" s="30" t="s">
        <v>18</v>
      </c>
      <c r="H10" s="30" t="s">
        <v>19</v>
      </c>
    </row>
    <row r="11" spans="1:10" x14ac:dyDescent="0.25">
      <c r="A11" s="31"/>
      <c r="B11" s="32" t="s">
        <v>20</v>
      </c>
      <c r="C11" s="33">
        <v>0</v>
      </c>
      <c r="D11" s="33">
        <v>0</v>
      </c>
      <c r="E11" s="33">
        <f>C11+D11</f>
        <v>0</v>
      </c>
      <c r="F11" s="33">
        <v>0</v>
      </c>
      <c r="G11" s="33">
        <v>0</v>
      </c>
      <c r="H11" s="33">
        <f>G11-C11</f>
        <v>0</v>
      </c>
      <c r="I11" s="34" t="s">
        <v>21</v>
      </c>
    </row>
    <row r="12" spans="1:10" x14ac:dyDescent="0.25">
      <c r="A12" s="36"/>
      <c r="B12" s="37" t="s">
        <v>22</v>
      </c>
      <c r="C12" s="38">
        <v>0</v>
      </c>
      <c r="D12" s="38">
        <v>0</v>
      </c>
      <c r="E12" s="38">
        <f t="shared" ref="E12:E20" si="0">C12+D12</f>
        <v>0</v>
      </c>
      <c r="F12" s="38">
        <v>0</v>
      </c>
      <c r="G12" s="38">
        <v>0</v>
      </c>
      <c r="H12" s="38">
        <f t="shared" ref="H12:H20" si="1">G12-C12</f>
        <v>0</v>
      </c>
      <c r="I12" s="34" t="s">
        <v>23</v>
      </c>
    </row>
    <row r="13" spans="1:10" x14ac:dyDescent="0.25">
      <c r="A13" s="31"/>
      <c r="B13" s="32" t="s">
        <v>24</v>
      </c>
      <c r="C13" s="38">
        <v>0</v>
      </c>
      <c r="D13" s="38">
        <v>0</v>
      </c>
      <c r="E13" s="38">
        <f t="shared" si="0"/>
        <v>0</v>
      </c>
      <c r="F13" s="38">
        <v>0</v>
      </c>
      <c r="G13" s="38">
        <v>0</v>
      </c>
      <c r="H13" s="38">
        <f t="shared" si="1"/>
        <v>0</v>
      </c>
      <c r="I13" s="34" t="s">
        <v>25</v>
      </c>
    </row>
    <row r="14" spans="1:10" x14ac:dyDescent="0.25">
      <c r="A14" s="31"/>
      <c r="B14" s="32" t="s">
        <v>26</v>
      </c>
      <c r="C14" s="38">
        <v>0</v>
      </c>
      <c r="D14" s="38">
        <v>0</v>
      </c>
      <c r="E14" s="38">
        <f t="shared" si="0"/>
        <v>0</v>
      </c>
      <c r="F14" s="38">
        <v>0</v>
      </c>
      <c r="G14" s="38">
        <v>0</v>
      </c>
      <c r="H14" s="38">
        <f t="shared" si="1"/>
        <v>0</v>
      </c>
      <c r="I14" s="34" t="s">
        <v>27</v>
      </c>
    </row>
    <row r="15" spans="1:10" x14ac:dyDescent="0.25">
      <c r="A15" s="31"/>
      <c r="B15" s="32" t="s">
        <v>28</v>
      </c>
      <c r="C15" s="38">
        <v>0</v>
      </c>
      <c r="D15" s="38">
        <v>0</v>
      </c>
      <c r="E15" s="38">
        <f t="shared" si="0"/>
        <v>0</v>
      </c>
      <c r="F15" s="38">
        <v>0</v>
      </c>
      <c r="G15" s="38">
        <v>0</v>
      </c>
      <c r="H15" s="38">
        <f t="shared" si="1"/>
        <v>0</v>
      </c>
      <c r="I15" s="34" t="s">
        <v>29</v>
      </c>
    </row>
    <row r="16" spans="1:10" x14ac:dyDescent="0.25">
      <c r="A16" s="36"/>
      <c r="B16" s="37" t="s">
        <v>30</v>
      </c>
      <c r="C16" s="38">
        <v>0</v>
      </c>
      <c r="D16" s="38">
        <v>0</v>
      </c>
      <c r="E16" s="38">
        <f t="shared" si="0"/>
        <v>0</v>
      </c>
      <c r="F16" s="38">
        <v>0</v>
      </c>
      <c r="G16" s="38">
        <v>0</v>
      </c>
      <c r="H16" s="38">
        <f t="shared" si="1"/>
        <v>0</v>
      </c>
      <c r="I16" s="34" t="s">
        <v>31</v>
      </c>
    </row>
    <row r="17" spans="1:9" x14ac:dyDescent="0.25">
      <c r="A17" s="31"/>
      <c r="B17" s="32" t="s">
        <v>32</v>
      </c>
      <c r="C17" s="38">
        <v>7725704.7000000002</v>
      </c>
      <c r="D17" s="38">
        <v>19815026.960000001</v>
      </c>
      <c r="E17" s="38">
        <f t="shared" si="0"/>
        <v>27540731.66</v>
      </c>
      <c r="F17" s="38">
        <v>3541363.83</v>
      </c>
      <c r="G17" s="38">
        <v>3541363.83</v>
      </c>
      <c r="H17" s="38">
        <f t="shared" si="1"/>
        <v>-4184340.87</v>
      </c>
      <c r="I17" s="34" t="s">
        <v>33</v>
      </c>
    </row>
    <row r="18" spans="1:9" ht="22.5" x14ac:dyDescent="0.25">
      <c r="A18" s="31"/>
      <c r="B18" s="32" t="s">
        <v>34</v>
      </c>
      <c r="C18" s="38">
        <v>0</v>
      </c>
      <c r="D18" s="38">
        <v>65842472.990000002</v>
      </c>
      <c r="E18" s="38">
        <f t="shared" si="0"/>
        <v>65842472.990000002</v>
      </c>
      <c r="F18" s="38">
        <v>17818183</v>
      </c>
      <c r="G18" s="38">
        <v>17818183</v>
      </c>
      <c r="H18" s="38">
        <f t="shared" si="1"/>
        <v>17818183</v>
      </c>
      <c r="I18" s="34" t="s">
        <v>35</v>
      </c>
    </row>
    <row r="19" spans="1:9" ht="22.5" x14ac:dyDescent="0.25">
      <c r="A19" s="31"/>
      <c r="B19" s="32" t="s">
        <v>36</v>
      </c>
      <c r="C19" s="38">
        <v>121284705.92</v>
      </c>
      <c r="D19" s="38">
        <v>593600</v>
      </c>
      <c r="E19" s="38">
        <f t="shared" si="0"/>
        <v>121878305.92</v>
      </c>
      <c r="F19" s="38">
        <v>38842183.729999997</v>
      </c>
      <c r="G19" s="38">
        <v>38842183.729999997</v>
      </c>
      <c r="H19" s="38">
        <f t="shared" si="1"/>
        <v>-82442522.189999998</v>
      </c>
      <c r="I19" s="34" t="s">
        <v>37</v>
      </c>
    </row>
    <row r="20" spans="1:9" x14ac:dyDescent="0.25">
      <c r="A20" s="31"/>
      <c r="B20" s="32" t="s">
        <v>38</v>
      </c>
      <c r="C20" s="38">
        <v>0</v>
      </c>
      <c r="D20" s="38">
        <v>0</v>
      </c>
      <c r="E20" s="38">
        <f t="shared" si="0"/>
        <v>0</v>
      </c>
      <c r="F20" s="38">
        <v>0</v>
      </c>
      <c r="G20" s="38">
        <v>0</v>
      </c>
      <c r="H20" s="38">
        <f t="shared" si="1"/>
        <v>0</v>
      </c>
      <c r="I20" s="34" t="s">
        <v>39</v>
      </c>
    </row>
    <row r="21" spans="1:9" x14ac:dyDescent="0.25">
      <c r="A21" s="31"/>
      <c r="C21" s="39"/>
      <c r="D21" s="39"/>
      <c r="E21" s="39"/>
      <c r="F21" s="39"/>
      <c r="G21" s="39"/>
      <c r="H21" s="39"/>
      <c r="I21" s="34" t="s">
        <v>40</v>
      </c>
    </row>
    <row r="22" spans="1:9" x14ac:dyDescent="0.25">
      <c r="A22" s="40"/>
      <c r="B22" s="41" t="s">
        <v>41</v>
      </c>
      <c r="C22" s="42">
        <f>SUM(C11:C20)</f>
        <v>129010410.62</v>
      </c>
      <c r="D22" s="42">
        <f t="shared" ref="D22:H22" si="2">SUM(D11:D20)</f>
        <v>86251099.950000003</v>
      </c>
      <c r="E22" s="42">
        <f t="shared" si="2"/>
        <v>215261510.56999999</v>
      </c>
      <c r="F22" s="42">
        <f t="shared" si="2"/>
        <v>60201730.559999995</v>
      </c>
      <c r="G22" s="43">
        <f t="shared" si="2"/>
        <v>60201730.559999995</v>
      </c>
      <c r="H22" s="44">
        <f t="shared" si="2"/>
        <v>-68808680.060000002</v>
      </c>
      <c r="I22" s="34" t="s">
        <v>40</v>
      </c>
    </row>
    <row r="23" spans="1:9" x14ac:dyDescent="0.25">
      <c r="A23" s="45"/>
      <c r="B23" s="46"/>
      <c r="C23" s="47"/>
      <c r="D23" s="47"/>
      <c r="E23" s="48"/>
      <c r="F23" s="49" t="s">
        <v>42</v>
      </c>
      <c r="G23" s="50"/>
      <c r="H23" s="51"/>
      <c r="I23" s="34" t="s">
        <v>40</v>
      </c>
    </row>
    <row r="24" spans="1:9" x14ac:dyDescent="0.25">
      <c r="A24" s="52" t="s">
        <v>43</v>
      </c>
      <c r="B24" s="53"/>
      <c r="C24" s="18" t="s">
        <v>7</v>
      </c>
      <c r="D24" s="18"/>
      <c r="E24" s="18"/>
      <c r="F24" s="18"/>
      <c r="G24" s="18"/>
      <c r="H24" s="19" t="s">
        <v>8</v>
      </c>
      <c r="I24" s="34" t="s">
        <v>40</v>
      </c>
    </row>
    <row r="25" spans="1:9" ht="22.5" x14ac:dyDescent="0.25">
      <c r="A25" s="54"/>
      <c r="B25" s="55"/>
      <c r="C25" s="23" t="s">
        <v>9</v>
      </c>
      <c r="D25" s="24" t="s">
        <v>10</v>
      </c>
      <c r="E25" s="24" t="s">
        <v>11</v>
      </c>
      <c r="F25" s="24" t="s">
        <v>12</v>
      </c>
      <c r="G25" s="25" t="s">
        <v>13</v>
      </c>
      <c r="H25" s="26"/>
      <c r="I25" s="34" t="s">
        <v>40</v>
      </c>
    </row>
    <row r="26" spans="1:9" x14ac:dyDescent="0.25">
      <c r="A26" s="56"/>
      <c r="B26" s="57"/>
      <c r="C26" s="29" t="s">
        <v>14</v>
      </c>
      <c r="D26" s="30" t="s">
        <v>15</v>
      </c>
      <c r="E26" s="30" t="s">
        <v>16</v>
      </c>
      <c r="F26" s="30" t="s">
        <v>17</v>
      </c>
      <c r="G26" s="30" t="s">
        <v>18</v>
      </c>
      <c r="H26" s="30" t="s">
        <v>19</v>
      </c>
      <c r="I26" s="34" t="s">
        <v>40</v>
      </c>
    </row>
    <row r="27" spans="1:9" x14ac:dyDescent="0.25">
      <c r="A27" s="58" t="s">
        <v>44</v>
      </c>
      <c r="B27" s="59"/>
      <c r="C27" s="60">
        <f t="shared" ref="C27:H27" si="3">SUM(C28+C29+C30+C31+C32+C33+C34+C35)</f>
        <v>0</v>
      </c>
      <c r="D27" s="60">
        <f t="shared" si="3"/>
        <v>0</v>
      </c>
      <c r="E27" s="60">
        <f t="shared" si="3"/>
        <v>0</v>
      </c>
      <c r="F27" s="60">
        <f t="shared" si="3"/>
        <v>0</v>
      </c>
      <c r="G27" s="60">
        <f t="shared" si="3"/>
        <v>0</v>
      </c>
      <c r="H27" s="60">
        <f t="shared" si="3"/>
        <v>0</v>
      </c>
      <c r="I27" s="34" t="s">
        <v>40</v>
      </c>
    </row>
    <row r="28" spans="1:9" x14ac:dyDescent="0.25">
      <c r="A28" s="61"/>
      <c r="B28" s="62" t="s">
        <v>20</v>
      </c>
      <c r="C28" s="63">
        <v>0</v>
      </c>
      <c r="D28" s="63">
        <v>0</v>
      </c>
      <c r="E28" s="63">
        <f t="shared" ref="E28:E35" si="4">C28+D28</f>
        <v>0</v>
      </c>
      <c r="F28" s="63">
        <v>0</v>
      </c>
      <c r="G28" s="63">
        <v>0</v>
      </c>
      <c r="H28" s="63">
        <f t="shared" ref="H28:H35" si="5">G28-C28</f>
        <v>0</v>
      </c>
      <c r="I28" s="34" t="s">
        <v>21</v>
      </c>
    </row>
    <row r="29" spans="1:9" x14ac:dyDescent="0.25">
      <c r="A29" s="61"/>
      <c r="B29" s="62" t="s">
        <v>22</v>
      </c>
      <c r="C29" s="63">
        <v>0</v>
      </c>
      <c r="D29" s="63">
        <v>0</v>
      </c>
      <c r="E29" s="63">
        <f t="shared" si="4"/>
        <v>0</v>
      </c>
      <c r="F29" s="63">
        <v>0</v>
      </c>
      <c r="G29" s="63">
        <v>0</v>
      </c>
      <c r="H29" s="63">
        <f t="shared" si="5"/>
        <v>0</v>
      </c>
      <c r="I29" s="34" t="s">
        <v>23</v>
      </c>
    </row>
    <row r="30" spans="1:9" x14ac:dyDescent="0.25">
      <c r="A30" s="61"/>
      <c r="B30" s="62" t="s">
        <v>24</v>
      </c>
      <c r="C30" s="63">
        <v>0</v>
      </c>
      <c r="D30" s="63">
        <v>0</v>
      </c>
      <c r="E30" s="63">
        <f t="shared" si="4"/>
        <v>0</v>
      </c>
      <c r="F30" s="63">
        <v>0</v>
      </c>
      <c r="G30" s="63">
        <v>0</v>
      </c>
      <c r="H30" s="63">
        <f t="shared" si="5"/>
        <v>0</v>
      </c>
      <c r="I30" s="34" t="s">
        <v>25</v>
      </c>
    </row>
    <row r="31" spans="1:9" x14ac:dyDescent="0.25">
      <c r="A31" s="61"/>
      <c r="B31" s="62" t="s">
        <v>26</v>
      </c>
      <c r="C31" s="63">
        <v>0</v>
      </c>
      <c r="D31" s="63">
        <v>0</v>
      </c>
      <c r="E31" s="63">
        <f t="shared" si="4"/>
        <v>0</v>
      </c>
      <c r="F31" s="63">
        <v>0</v>
      </c>
      <c r="G31" s="63">
        <v>0</v>
      </c>
      <c r="H31" s="63">
        <f t="shared" si="5"/>
        <v>0</v>
      </c>
      <c r="I31" s="34" t="s">
        <v>27</v>
      </c>
    </row>
    <row r="32" spans="1:9" x14ac:dyDescent="0.25">
      <c r="A32" s="61"/>
      <c r="B32" s="62" t="s">
        <v>45</v>
      </c>
      <c r="C32" s="63">
        <v>0</v>
      </c>
      <c r="D32" s="63">
        <v>0</v>
      </c>
      <c r="E32" s="63">
        <f t="shared" si="4"/>
        <v>0</v>
      </c>
      <c r="F32" s="63">
        <v>0</v>
      </c>
      <c r="G32" s="63">
        <v>0</v>
      </c>
      <c r="H32" s="63">
        <f t="shared" si="5"/>
        <v>0</v>
      </c>
      <c r="I32" s="34" t="s">
        <v>29</v>
      </c>
    </row>
    <row r="33" spans="1:9" x14ac:dyDescent="0.25">
      <c r="A33" s="61"/>
      <c r="B33" s="62" t="s">
        <v>46</v>
      </c>
      <c r="C33" s="63">
        <v>0</v>
      </c>
      <c r="D33" s="63">
        <v>0</v>
      </c>
      <c r="E33" s="63">
        <f t="shared" si="4"/>
        <v>0</v>
      </c>
      <c r="F33" s="63">
        <v>0</v>
      </c>
      <c r="G33" s="63">
        <v>0</v>
      </c>
      <c r="H33" s="63">
        <f t="shared" si="5"/>
        <v>0</v>
      </c>
      <c r="I33" s="34" t="s">
        <v>31</v>
      </c>
    </row>
    <row r="34" spans="1:9" ht="22.5" x14ac:dyDescent="0.25">
      <c r="A34" s="61"/>
      <c r="B34" s="62" t="s">
        <v>47</v>
      </c>
      <c r="C34" s="63">
        <v>0</v>
      </c>
      <c r="D34" s="63">
        <v>0</v>
      </c>
      <c r="E34" s="63">
        <f t="shared" si="4"/>
        <v>0</v>
      </c>
      <c r="F34" s="63">
        <v>0</v>
      </c>
      <c r="G34" s="63">
        <v>0</v>
      </c>
      <c r="H34" s="63">
        <f t="shared" si="5"/>
        <v>0</v>
      </c>
      <c r="I34" s="34" t="s">
        <v>35</v>
      </c>
    </row>
    <row r="35" spans="1:9" ht="22.5" x14ac:dyDescent="0.25">
      <c r="A35" s="61"/>
      <c r="B35" s="62" t="s">
        <v>36</v>
      </c>
      <c r="C35" s="63">
        <v>0</v>
      </c>
      <c r="D35" s="63">
        <v>0</v>
      </c>
      <c r="E35" s="63">
        <f t="shared" si="4"/>
        <v>0</v>
      </c>
      <c r="F35" s="63">
        <v>0</v>
      </c>
      <c r="G35" s="63">
        <v>0</v>
      </c>
      <c r="H35" s="63">
        <f t="shared" si="5"/>
        <v>0</v>
      </c>
      <c r="I35" s="34" t="s">
        <v>37</v>
      </c>
    </row>
    <row r="36" spans="1:9" x14ac:dyDescent="0.25">
      <c r="A36" s="61"/>
      <c r="B36" s="62"/>
      <c r="C36" s="63"/>
      <c r="D36" s="63"/>
      <c r="E36" s="63"/>
      <c r="F36" s="63"/>
      <c r="G36" s="63"/>
      <c r="H36" s="63"/>
      <c r="I36" s="34" t="s">
        <v>40</v>
      </c>
    </row>
    <row r="37" spans="1:9" ht="41.25" customHeight="1" x14ac:dyDescent="0.25">
      <c r="A37" s="64" t="s">
        <v>48</v>
      </c>
      <c r="B37" s="65"/>
      <c r="C37" s="66">
        <f t="shared" ref="C37:H37" si="6">SUM(C38:C41)</f>
        <v>129010410.62</v>
      </c>
      <c r="D37" s="66">
        <f t="shared" si="6"/>
        <v>20408626.960000001</v>
      </c>
      <c r="E37" s="66">
        <f t="shared" si="6"/>
        <v>149419037.58000001</v>
      </c>
      <c r="F37" s="66">
        <f t="shared" si="6"/>
        <v>75511168.069999993</v>
      </c>
      <c r="G37" s="66">
        <f t="shared" si="6"/>
        <v>75511168.069999993</v>
      </c>
      <c r="H37" s="66">
        <f t="shared" si="6"/>
        <v>-53499242.550000012</v>
      </c>
      <c r="I37" s="34" t="s">
        <v>40</v>
      </c>
    </row>
    <row r="38" spans="1:9" x14ac:dyDescent="0.25">
      <c r="A38" s="61"/>
      <c r="B38" s="62" t="s">
        <v>22</v>
      </c>
      <c r="C38" s="63">
        <v>0</v>
      </c>
      <c r="D38" s="63">
        <v>0</v>
      </c>
      <c r="E38" s="63">
        <f>C38+D38</f>
        <v>0</v>
      </c>
      <c r="F38" s="63">
        <v>0</v>
      </c>
      <c r="G38" s="63">
        <v>0</v>
      </c>
      <c r="H38" s="63">
        <f>G38-C38</f>
        <v>0</v>
      </c>
      <c r="I38" s="34" t="s">
        <v>23</v>
      </c>
    </row>
    <row r="39" spans="1:9" x14ac:dyDescent="0.25">
      <c r="A39" s="61"/>
      <c r="B39" s="62" t="s">
        <v>49</v>
      </c>
      <c r="C39" s="63">
        <v>0</v>
      </c>
      <c r="D39" s="63">
        <v>0</v>
      </c>
      <c r="E39" s="63">
        <f>C39+D39</f>
        <v>0</v>
      </c>
      <c r="F39" s="63">
        <v>0</v>
      </c>
      <c r="G39" s="63">
        <v>0</v>
      </c>
      <c r="H39" s="63">
        <f t="shared" ref="H39:H41" si="7">G39-C39</f>
        <v>0</v>
      </c>
      <c r="I39" s="34" t="s">
        <v>29</v>
      </c>
    </row>
    <row r="40" spans="1:9" x14ac:dyDescent="0.25">
      <c r="A40" s="61"/>
      <c r="B40" s="62" t="s">
        <v>50</v>
      </c>
      <c r="C40" s="63">
        <v>7725704.7000000002</v>
      </c>
      <c r="D40" s="63">
        <v>19815026.960000001</v>
      </c>
      <c r="E40" s="63">
        <f>C40+D40</f>
        <v>27540731.66</v>
      </c>
      <c r="F40" s="63">
        <v>5781286.7199999997</v>
      </c>
      <c r="G40" s="63">
        <v>5781286.7199999997</v>
      </c>
      <c r="H40" s="63">
        <f t="shared" si="7"/>
        <v>-1944417.9800000004</v>
      </c>
      <c r="I40" s="34" t="s">
        <v>33</v>
      </c>
    </row>
    <row r="41" spans="1:9" ht="22.5" x14ac:dyDescent="0.25">
      <c r="A41" s="61"/>
      <c r="B41" s="62" t="s">
        <v>36</v>
      </c>
      <c r="C41" s="63">
        <v>121284705.92</v>
      </c>
      <c r="D41" s="63">
        <v>593600</v>
      </c>
      <c r="E41" s="63">
        <f>C41+D41</f>
        <v>121878305.92</v>
      </c>
      <c r="F41" s="63">
        <v>69729881.349999994</v>
      </c>
      <c r="G41" s="63">
        <v>69729881.349999994</v>
      </c>
      <c r="H41" s="63">
        <f t="shared" si="7"/>
        <v>-51554824.570000008</v>
      </c>
      <c r="I41" s="34" t="s">
        <v>37</v>
      </c>
    </row>
    <row r="42" spans="1:9" x14ac:dyDescent="0.25">
      <c r="A42" s="61"/>
      <c r="B42" s="62"/>
      <c r="C42" s="63"/>
      <c r="D42" s="63"/>
      <c r="E42" s="63"/>
      <c r="F42" s="63"/>
      <c r="G42" s="63"/>
      <c r="H42" s="63"/>
      <c r="I42" s="34" t="s">
        <v>40</v>
      </c>
    </row>
    <row r="43" spans="1:9" x14ac:dyDescent="0.25">
      <c r="A43" s="67" t="s">
        <v>51</v>
      </c>
      <c r="B43" s="68"/>
      <c r="C43" s="66">
        <f t="shared" ref="C43:H43" si="8">SUM(C44)</f>
        <v>0</v>
      </c>
      <c r="D43" s="66">
        <f t="shared" si="8"/>
        <v>0</v>
      </c>
      <c r="E43" s="66">
        <f t="shared" si="8"/>
        <v>0</v>
      </c>
      <c r="F43" s="66">
        <f t="shared" si="8"/>
        <v>0</v>
      </c>
      <c r="G43" s="66">
        <f t="shared" si="8"/>
        <v>0</v>
      </c>
      <c r="H43" s="66">
        <f t="shared" si="8"/>
        <v>0</v>
      </c>
      <c r="I43" s="34" t="s">
        <v>40</v>
      </c>
    </row>
    <row r="44" spans="1:9" x14ac:dyDescent="0.25">
      <c r="A44" s="69"/>
      <c r="B44" s="62" t="s">
        <v>38</v>
      </c>
      <c r="C44" s="63">
        <v>0</v>
      </c>
      <c r="D44" s="63">
        <v>0</v>
      </c>
      <c r="E44" s="63">
        <f>C44+D44</f>
        <v>0</v>
      </c>
      <c r="F44" s="63">
        <v>0</v>
      </c>
      <c r="G44" s="63">
        <v>0</v>
      </c>
      <c r="H44" s="63">
        <f>G44-C44</f>
        <v>0</v>
      </c>
      <c r="I44" s="34" t="s">
        <v>39</v>
      </c>
    </row>
    <row r="45" spans="1:9" x14ac:dyDescent="0.25">
      <c r="A45" s="70"/>
      <c r="B45" s="71" t="s">
        <v>41</v>
      </c>
      <c r="C45" s="42">
        <f>SUM(C43+C37+C27)</f>
        <v>129010410.62</v>
      </c>
      <c r="D45" s="42">
        <f t="shared" ref="D45:H45" si="9">SUM(D43+D37+D27)</f>
        <v>20408626.960000001</v>
      </c>
      <c r="E45" s="42">
        <f t="shared" si="9"/>
        <v>149419037.58000001</v>
      </c>
      <c r="F45" s="42">
        <f t="shared" si="9"/>
        <v>75511168.069999993</v>
      </c>
      <c r="G45" s="42">
        <f t="shared" si="9"/>
        <v>75511168.069999993</v>
      </c>
      <c r="H45" s="44">
        <f t="shared" si="9"/>
        <v>-53499242.550000012</v>
      </c>
      <c r="I45" s="34" t="s">
        <v>40</v>
      </c>
    </row>
    <row r="46" spans="1:9" x14ac:dyDescent="0.25">
      <c r="A46" s="72"/>
      <c r="B46" s="46"/>
      <c r="C46" s="47"/>
      <c r="D46" s="47"/>
      <c r="E46" s="47"/>
      <c r="F46" s="49" t="s">
        <v>42</v>
      </c>
      <c r="G46" s="73"/>
      <c r="H46" s="51"/>
      <c r="I46" s="34" t="s">
        <v>40</v>
      </c>
    </row>
    <row r="47" spans="1:9" x14ac:dyDescent="0.2">
      <c r="B47" s="74" t="s">
        <v>52</v>
      </c>
    </row>
    <row r="48" spans="1:9" ht="22.5" x14ac:dyDescent="0.25">
      <c r="B48" s="32" t="s">
        <v>53</v>
      </c>
    </row>
    <row r="49" spans="2:8" x14ac:dyDescent="0.25">
      <c r="B49" s="35" t="s">
        <v>54</v>
      </c>
    </row>
    <row r="50" spans="2:8" ht="30.75" customHeight="1" x14ac:dyDescent="0.25">
      <c r="B50" s="75" t="s">
        <v>55</v>
      </c>
      <c r="C50" s="75"/>
      <c r="D50" s="75"/>
      <c r="E50" s="75"/>
      <c r="F50" s="75"/>
      <c r="G50" s="75"/>
      <c r="H50" s="75"/>
    </row>
  </sheetData>
  <sheetProtection formatCells="0" formatColumns="0" formatRows="0" insertRows="0" autoFilter="0"/>
  <mergeCells count="12">
    <mergeCell ref="A24:B26"/>
    <mergeCell ref="C24:G24"/>
    <mergeCell ref="H24:H25"/>
    <mergeCell ref="A37:B37"/>
    <mergeCell ref="B50:H50"/>
    <mergeCell ref="B1:H1"/>
    <mergeCell ref="B2:H2"/>
    <mergeCell ref="B3:H3"/>
    <mergeCell ref="B4:H4"/>
    <mergeCell ref="A8:B10"/>
    <mergeCell ref="C8:G8"/>
    <mergeCell ref="H8:H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Moises</cp:lastModifiedBy>
  <cp:lastPrinted>2020-08-03T16:44:09Z</cp:lastPrinted>
  <dcterms:created xsi:type="dcterms:W3CDTF">2020-08-03T16:41:37Z</dcterms:created>
  <dcterms:modified xsi:type="dcterms:W3CDTF">2020-08-03T16:44:44Z</dcterms:modified>
</cp:coreProperties>
</file>