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'EAI '!$A$1:$G$45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B16" i="1"/>
  <c r="C16" i="1"/>
  <c r="D16" i="1"/>
  <c r="E16" i="1"/>
  <c r="F16" i="1"/>
  <c r="B21" i="1"/>
  <c r="C21" i="1"/>
  <c r="E21" i="1"/>
  <c r="F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B31" i="1"/>
  <c r="C31" i="1"/>
  <c r="E31" i="1"/>
  <c r="F31" i="1"/>
  <c r="D32" i="1"/>
  <c r="G32" i="1"/>
  <c r="D33" i="1"/>
  <c r="G33" i="1"/>
  <c r="D34" i="1"/>
  <c r="G34" i="1"/>
  <c r="D35" i="1"/>
  <c r="G35" i="1"/>
  <c r="B37" i="1"/>
  <c r="B39" i="1" s="1"/>
  <c r="C37" i="1"/>
  <c r="E37" i="1"/>
  <c r="F37" i="1"/>
  <c r="D38" i="1"/>
  <c r="D37" i="1" s="1"/>
  <c r="G38" i="1"/>
  <c r="G37" i="1" s="1"/>
  <c r="C39" i="1"/>
  <c r="F39" i="1"/>
  <c r="G16" i="1" l="1"/>
  <c r="G31" i="1"/>
  <c r="D31" i="1"/>
  <c r="D39" i="1" s="1"/>
  <c r="D21" i="1"/>
  <c r="E39" i="1"/>
  <c r="G21" i="1"/>
  <c r="G39" i="1" l="1"/>
</calcChain>
</file>

<file path=xl/sharedStrings.xml><?xml version="1.0" encoding="utf-8"?>
<sst xmlns="http://schemas.openxmlformats.org/spreadsheetml/2006/main" count="99" uniqueCount="51">
  <si>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</si>
  <si>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</si>
  <si>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</si>
  <si>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t>“Bajo protesta de decir verdad declaramos que los Estados Financieros y sus notas, son razonablemente correctos y son responsabilidad del emisor”.</t>
  </si>
  <si>
    <t>xx</t>
  </si>
  <si>
    <t>Ingresos Excedentes</t>
  </si>
  <si>
    <t>Total</t>
  </si>
  <si>
    <t>00</t>
  </si>
  <si>
    <t>Ingresos Derivados de Financiamientos</t>
  </si>
  <si>
    <t>Ingresos Derivados de Financiamiento</t>
  </si>
  <si>
    <t>90</t>
  </si>
  <si>
    <t>Transferencias, Asignaciones, Subsidios y Subvenciones, y Pensiones y Jubilaciones</t>
  </si>
  <si>
    <t>70</t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</si>
  <si>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</si>
  <si>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50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</si>
  <si>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</si>
  <si>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t>20</t>
  </si>
  <si>
    <t>Cuotas y Aportaciones de Seguridad Social</t>
  </si>
  <si>
    <t>Ingresos de los Entes Públicos de los Poderes Legislativo y
Judicial, de los Órganos Autónomos y del Sector Paraestatal o Paramunicipal, así como de las Empresas Productivas del Estado</t>
  </si>
  <si>
    <t>80</t>
  </si>
  <si>
    <t>Participaciones, Aportaciones, Convenios, Incentivos Derivados de la Colaboración Fiscal y Fondos Distintos de Aportaciones</t>
  </si>
  <si>
    <t>60</t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</si>
  <si>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</si>
  <si>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rFont val="Arial"/>
        <family val="2"/>
      </rPr>
      <t>1</t>
    </r>
  </si>
  <si>
    <t>40</t>
  </si>
  <si>
    <t>Derechos</t>
  </si>
  <si>
    <t>30</t>
  </si>
  <si>
    <t>Contribuciones de Mejoras</t>
  </si>
  <si>
    <t>10</t>
  </si>
  <si>
    <t>Impuestos</t>
  </si>
  <si>
    <t>Ingresos del Poder Ejecutivo Federal o Estatal y de los Municipios</t>
  </si>
  <si>
    <t>(6 = 5 - 1)</t>
  </si>
  <si>
    <t>(5)</t>
  </si>
  <si>
    <t>(4)</t>
  </si>
  <si>
    <t>(3 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</si>
  <si>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</si>
  <si>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</si>
  <si>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</si>
  <si>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</si>
  <si>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</si>
  <si>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</si>
  <si>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</si>
  <si>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</si>
  <si>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Ingresos</t>
  </si>
  <si>
    <t>Estado Analítico de Ingresos Por Fuente de Financiamiento</t>
  </si>
  <si>
    <t>Participaciones, Aportaciones, Convenios, Incentivos de Derivados de la Colaboración Fiscal y Fondos Distintos de Aportaciones</t>
  </si>
  <si>
    <t>Ingresos por Venta de Bienes, Prestación de Servicios y Otros Ingresos</t>
  </si>
  <si>
    <t>Aprovechamientos</t>
  </si>
  <si>
    <t>Productos</t>
  </si>
  <si>
    <t>Rubro de Ingresos</t>
  </si>
  <si>
    <t>INSTITUTO TECNOLOGICO SUPERIOR DE IRAPUATO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</si>
</sst>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0" applyFont="1"/>
    <xf numFmtId="49" fontId="4" fillId="0" borderId="0" xfId="1" applyNumberFormat="1" applyFont="1" applyFill="1" applyBorder="1" applyAlignment="1" applyProtection="1">
      <alignment vertical="top"/>
      <protection locked="0"/>
    </xf>
    <xf numFmtId="4" fontId="5" fillId="0" borderId="1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5" fillId="0" borderId="4" xfId="1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4" fontId="5" fillId="0" borderId="5" xfId="1" applyNumberFormat="1" applyFont="1" applyFill="1" applyBorder="1" applyAlignment="1" applyProtection="1">
      <alignment vertical="top"/>
      <protection locked="0"/>
    </xf>
    <xf numFmtId="4" fontId="5" fillId="0" borderId="6" xfId="1" applyNumberFormat="1" applyFont="1" applyFill="1" applyBorder="1" applyAlignment="1" applyProtection="1">
      <alignment vertical="top"/>
      <protection locked="0"/>
    </xf>
    <xf numFmtId="0" fontId="6" fillId="0" borderId="3" xfId="1" applyFont="1" applyFill="1" applyBorder="1" applyAlignment="1" applyProtection="1">
      <alignment horizontal="center" vertical="top" wrapText="1"/>
    </xf>
    <xf numFmtId="4" fontId="5" fillId="0" borderId="7" xfId="1" applyNumberFormat="1" applyFont="1" applyFill="1" applyBorder="1" applyAlignment="1" applyProtection="1">
      <alignment vertical="top"/>
      <protection locked="0"/>
    </xf>
    <xf numFmtId="0" fontId="5" fillId="0" borderId="8" xfId="1" applyFont="1" applyFill="1" applyBorder="1" applyAlignment="1" applyProtection="1">
      <alignment horizontal="left" vertical="top" wrapText="1" indent="2"/>
    </xf>
    <xf numFmtId="4" fontId="6" fillId="0" borderId="7" xfId="1" applyNumberFormat="1" applyFont="1" applyFill="1" applyBorder="1" applyAlignment="1" applyProtection="1">
      <alignment vertical="top"/>
      <protection locked="0"/>
    </xf>
    <xf numFmtId="0" fontId="6" fillId="0" borderId="8" xfId="1" applyFont="1" applyFill="1" applyBorder="1" applyAlignment="1" applyProtection="1">
      <alignment horizontal="left" vertical="top" indent="1"/>
    </xf>
    <xf numFmtId="0" fontId="5" fillId="0" borderId="8" xfId="1" applyFont="1" applyFill="1" applyBorder="1" applyAlignment="1" applyProtection="1">
      <alignment horizontal="left" vertical="top" wrapText="1"/>
    </xf>
    <xf numFmtId="0" fontId="6" fillId="0" borderId="8" xfId="1" applyFont="1" applyFill="1" applyBorder="1" applyAlignment="1" applyProtection="1">
      <alignment horizontal="left" vertical="top" wrapText="1" indent="1"/>
    </xf>
    <xf numFmtId="4" fontId="6" fillId="0" borderId="5" xfId="1" applyNumberFormat="1" applyFont="1" applyFill="1" applyBorder="1" applyAlignment="1" applyProtection="1">
      <alignment vertical="top"/>
      <protection locked="0"/>
    </xf>
    <xf numFmtId="0" fontId="6" fillId="2" borderId="6" xfId="1" quotePrefix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 applyProtection="1">
      <alignment vertical="top"/>
      <protection locked="0"/>
    </xf>
    <xf numFmtId="4" fontId="5" fillId="0" borderId="2" xfId="1" applyNumberFormat="1" applyFont="1" applyFill="1" applyBorder="1" applyAlignment="1" applyProtection="1">
      <alignment vertical="top"/>
      <protection locked="0"/>
    </xf>
    <xf numFmtId="4" fontId="5" fillId="0" borderId="10" xfId="1" applyNumberFormat="1" applyFont="1" applyFill="1" applyBorder="1" applyAlignment="1" applyProtection="1">
      <alignment vertical="top"/>
      <protection locked="0"/>
    </xf>
    <xf numFmtId="0" fontId="5" fillId="0" borderId="3" xfId="1" applyFont="1" applyFill="1" applyBorder="1" applyAlignment="1" applyProtection="1">
      <alignment vertical="top"/>
      <protection locked="0"/>
    </xf>
    <xf numFmtId="0" fontId="6" fillId="0" borderId="3" xfId="1" applyFont="1" applyFill="1" applyBorder="1" applyAlignment="1" applyProtection="1">
      <alignment horizontal="left" vertical="top" indent="3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horizontal="left" vertical="top" wrapText="1" indent="1"/>
      <protection locked="0"/>
    </xf>
    <xf numFmtId="0" fontId="5" fillId="0" borderId="8" xfId="1" applyFont="1" applyFill="1" applyBorder="1" applyAlignment="1" applyProtection="1">
      <alignment horizontal="left" vertical="top" wrapText="1" indent="1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vertical="top"/>
      <protection locked="0"/>
    </xf>
    <xf numFmtId="0" fontId="6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2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62.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8" s="46" customFormat="1" ht="39.950000000000003" customHeight="1" x14ac:dyDescent="0.2">
      <c r="A1" s="30" t="s">
        <v>50</v>
      </c>
      <c r="B1" s="29"/>
      <c r="C1" s="29"/>
      <c r="D1" s="29"/>
      <c r="E1" s="29"/>
      <c r="F1" s="29"/>
      <c r="G1" s="28"/>
    </row>
    <row r="2" spans="1:8" s="46" customFormat="1" x14ac:dyDescent="0.2">
      <c r="A2" s="47" t="s">
        <v>49</v>
      </c>
      <c r="B2" s="30" t="s">
        <v>43</v>
      </c>
      <c r="C2" s="29"/>
      <c r="D2" s="29"/>
      <c r="E2" s="29"/>
      <c r="F2" s="28"/>
      <c r="G2" s="27" t="s">
        <v>42</v>
      </c>
    </row>
    <row r="3" spans="1:8" s="43" customFormat="1" ht="24.95" customHeight="1" x14ac:dyDescent="0.2">
      <c r="A3" s="45"/>
      <c r="B3" s="25" t="s">
        <v>41</v>
      </c>
      <c r="C3" s="25" t="s">
        <v>40</v>
      </c>
      <c r="D3" s="25" t="s">
        <v>39</v>
      </c>
      <c r="E3" s="25" t="s">
        <v>38</v>
      </c>
      <c r="F3" s="25" t="s">
        <v>37</v>
      </c>
      <c r="G3" s="24"/>
    </row>
    <row r="4" spans="1:8" s="43" customFormat="1" x14ac:dyDescent="0.2">
      <c r="A4" s="44"/>
      <c r="B4" s="22" t="s">
        <v>36</v>
      </c>
      <c r="C4" s="22" t="s">
        <v>35</v>
      </c>
      <c r="D4" s="22" t="s">
        <v>34</v>
      </c>
      <c r="E4" s="22" t="s">
        <v>33</v>
      </c>
      <c r="F4" s="22" t="s">
        <v>32</v>
      </c>
      <c r="G4" s="22" t="s">
        <v>31</v>
      </c>
    </row>
    <row r="5" spans="1:8" x14ac:dyDescent="0.2">
      <c r="A5" s="40" t="s">
        <v>29</v>
      </c>
      <c r="B5" s="42">
        <v>0</v>
      </c>
      <c r="C5" s="42">
        <v>0</v>
      </c>
      <c r="D5" s="42">
        <f>B5+C5</f>
        <v>0</v>
      </c>
      <c r="E5" s="42">
        <v>0</v>
      </c>
      <c r="F5" s="42">
        <v>0</v>
      </c>
      <c r="G5" s="42">
        <f>F5-B5</f>
        <v>0</v>
      </c>
      <c r="H5" s="6" t="s">
        <v>28</v>
      </c>
    </row>
    <row r="6" spans="1:8" x14ac:dyDescent="0.2">
      <c r="A6" s="41" t="s">
        <v>17</v>
      </c>
      <c r="B6" s="39">
        <v>0</v>
      </c>
      <c r="C6" s="39">
        <v>0</v>
      </c>
      <c r="D6" s="39">
        <f>B6+C6</f>
        <v>0</v>
      </c>
      <c r="E6" s="39">
        <v>0</v>
      </c>
      <c r="F6" s="39">
        <v>0</v>
      </c>
      <c r="G6" s="39">
        <f>F6-B6</f>
        <v>0</v>
      </c>
      <c r="H6" s="6" t="s">
        <v>16</v>
      </c>
    </row>
    <row r="7" spans="1:8" x14ac:dyDescent="0.2">
      <c r="A7" s="40" t="s">
        <v>27</v>
      </c>
      <c r="B7" s="39">
        <v>0</v>
      </c>
      <c r="C7" s="39">
        <v>0</v>
      </c>
      <c r="D7" s="39">
        <f>B7+C7</f>
        <v>0</v>
      </c>
      <c r="E7" s="39">
        <v>0</v>
      </c>
      <c r="F7" s="39">
        <v>0</v>
      </c>
      <c r="G7" s="39">
        <f>F7-B7</f>
        <v>0</v>
      </c>
      <c r="H7" s="6" t="s">
        <v>26</v>
      </c>
    </row>
    <row r="8" spans="1:8" x14ac:dyDescent="0.2">
      <c r="A8" s="40" t="s">
        <v>25</v>
      </c>
      <c r="B8" s="39">
        <v>0</v>
      </c>
      <c r="C8" s="39">
        <v>0</v>
      </c>
      <c r="D8" s="39">
        <f>B8+C8</f>
        <v>0</v>
      </c>
      <c r="E8" s="39">
        <v>0</v>
      </c>
      <c r="F8" s="39">
        <v>0</v>
      </c>
      <c r="G8" s="39">
        <f>F8-B8</f>
        <v>0</v>
      </c>
      <c r="H8" s="6" t="s">
        <v>24</v>
      </c>
    </row>
    <row r="9" spans="1:8" x14ac:dyDescent="0.2">
      <c r="A9" s="40" t="s">
        <v>48</v>
      </c>
      <c r="B9" s="39">
        <v>0</v>
      </c>
      <c r="C9" s="39">
        <v>0</v>
      </c>
      <c r="D9" s="39">
        <f>B9+C9</f>
        <v>0</v>
      </c>
      <c r="E9" s="39">
        <v>0</v>
      </c>
      <c r="F9" s="39">
        <v>0</v>
      </c>
      <c r="G9" s="39">
        <f>F9-B9</f>
        <v>0</v>
      </c>
      <c r="H9" s="6" t="s">
        <v>14</v>
      </c>
    </row>
    <row r="10" spans="1:8" x14ac:dyDescent="0.2">
      <c r="A10" s="41" t="s">
        <v>47</v>
      </c>
      <c r="B10" s="39">
        <v>0</v>
      </c>
      <c r="C10" s="39">
        <v>0</v>
      </c>
      <c r="D10" s="39">
        <f>B10+C10</f>
        <v>0</v>
      </c>
      <c r="E10" s="39">
        <v>0</v>
      </c>
      <c r="F10" s="39">
        <v>0</v>
      </c>
      <c r="G10" s="39">
        <f>F10-B10</f>
        <v>0</v>
      </c>
      <c r="H10" s="6" t="s">
        <v>21</v>
      </c>
    </row>
    <row r="11" spans="1:8" x14ac:dyDescent="0.2">
      <c r="A11" s="40" t="s">
        <v>46</v>
      </c>
      <c r="B11" s="39">
        <v>33863746</v>
      </c>
      <c r="C11" s="39">
        <v>37562672.43</v>
      </c>
      <c r="D11" s="39">
        <f>B11+C11</f>
        <v>71426418.430000007</v>
      </c>
      <c r="E11" s="39">
        <v>17366781.82</v>
      </c>
      <c r="F11" s="39">
        <v>17354781.82</v>
      </c>
      <c r="G11" s="39">
        <f>F11-B11</f>
        <v>-16508964.18</v>
      </c>
      <c r="H11" s="6" t="s">
        <v>12</v>
      </c>
    </row>
    <row r="12" spans="1:8" ht="22.5" x14ac:dyDescent="0.2">
      <c r="A12" s="40" t="s">
        <v>45</v>
      </c>
      <c r="B12" s="39">
        <v>0</v>
      </c>
      <c r="C12" s="39">
        <v>75606891</v>
      </c>
      <c r="D12" s="39">
        <f>B12+C12</f>
        <v>75606891</v>
      </c>
      <c r="E12" s="39">
        <v>19237732</v>
      </c>
      <c r="F12" s="39">
        <v>19179932</v>
      </c>
      <c r="G12" s="39">
        <f>F12-B12</f>
        <v>19179932</v>
      </c>
      <c r="H12" s="6" t="s">
        <v>19</v>
      </c>
    </row>
    <row r="13" spans="1:8" ht="22.5" x14ac:dyDescent="0.2">
      <c r="A13" s="40" t="s">
        <v>11</v>
      </c>
      <c r="B13" s="39">
        <v>106383871.45999999</v>
      </c>
      <c r="C13" s="39">
        <v>-2173017</v>
      </c>
      <c r="D13" s="39">
        <f>B13+C13</f>
        <v>104210854.45999999</v>
      </c>
      <c r="E13" s="39">
        <v>38096834.399999999</v>
      </c>
      <c r="F13" s="39">
        <v>38096834.399999999</v>
      </c>
      <c r="G13" s="39">
        <f>F13-B13</f>
        <v>-68287037.060000002</v>
      </c>
      <c r="H13" s="6" t="s">
        <v>10</v>
      </c>
    </row>
    <row r="14" spans="1:8" x14ac:dyDescent="0.2">
      <c r="A14" s="40" t="s">
        <v>8</v>
      </c>
      <c r="B14" s="39">
        <v>0</v>
      </c>
      <c r="C14" s="39">
        <v>0</v>
      </c>
      <c r="D14" s="39">
        <f>B14+C14</f>
        <v>0</v>
      </c>
      <c r="E14" s="39">
        <v>0</v>
      </c>
      <c r="F14" s="39">
        <v>0</v>
      </c>
      <c r="G14" s="39">
        <f>F14-B14</f>
        <v>0</v>
      </c>
      <c r="H14" s="6" t="s">
        <v>7</v>
      </c>
    </row>
    <row r="15" spans="1:8" x14ac:dyDescent="0.2">
      <c r="A15" s="38"/>
      <c r="B15" s="37"/>
      <c r="C15" s="37"/>
      <c r="D15" s="37"/>
      <c r="E15" s="37"/>
      <c r="F15" s="37"/>
      <c r="G15" s="37"/>
      <c r="H15" s="6" t="s">
        <v>4</v>
      </c>
    </row>
    <row r="16" spans="1:8" x14ac:dyDescent="0.2">
      <c r="A16" s="36" t="s">
        <v>6</v>
      </c>
      <c r="B16" s="13">
        <f>SUM(B5:B14)</f>
        <v>140247617.45999998</v>
      </c>
      <c r="C16" s="13">
        <f>SUM(C5:C14)</f>
        <v>110996546.43000001</v>
      </c>
      <c r="D16" s="13">
        <f>SUM(D5:D14)</f>
        <v>251244163.88999999</v>
      </c>
      <c r="E16" s="13">
        <f>SUM(E5:E14)</f>
        <v>74701348.219999999</v>
      </c>
      <c r="F16" s="34">
        <f>SUM(F5:F14)</f>
        <v>74631548.219999999</v>
      </c>
      <c r="G16" s="12">
        <f>SUM(G5:G14)</f>
        <v>-65616069.240000002</v>
      </c>
      <c r="H16" s="6" t="s">
        <v>4</v>
      </c>
    </row>
    <row r="17" spans="1:8" x14ac:dyDescent="0.2">
      <c r="A17" s="35"/>
      <c r="B17" s="34"/>
      <c r="C17" s="34"/>
      <c r="D17" s="33"/>
      <c r="E17" s="9" t="s">
        <v>5</v>
      </c>
      <c r="F17" s="32"/>
      <c r="G17" s="7"/>
      <c r="H17" s="6" t="s">
        <v>4</v>
      </c>
    </row>
    <row r="18" spans="1:8" ht="10.15" customHeight="1" x14ac:dyDescent="0.2">
      <c r="A18" s="31" t="s">
        <v>44</v>
      </c>
      <c r="B18" s="30" t="s">
        <v>43</v>
      </c>
      <c r="C18" s="29"/>
      <c r="D18" s="29"/>
      <c r="E18" s="29"/>
      <c r="F18" s="28"/>
      <c r="G18" s="27" t="s">
        <v>42</v>
      </c>
      <c r="H18" s="6" t="s">
        <v>4</v>
      </c>
    </row>
    <row r="19" spans="1:8" ht="22.5" x14ac:dyDescent="0.2">
      <c r="A19" s="26"/>
      <c r="B19" s="25" t="s">
        <v>41</v>
      </c>
      <c r="C19" s="25" t="s">
        <v>40</v>
      </c>
      <c r="D19" s="25" t="s">
        <v>39</v>
      </c>
      <c r="E19" s="25" t="s">
        <v>38</v>
      </c>
      <c r="F19" s="25" t="s">
        <v>37</v>
      </c>
      <c r="G19" s="24"/>
      <c r="H19" s="6" t="s">
        <v>4</v>
      </c>
    </row>
    <row r="20" spans="1:8" x14ac:dyDescent="0.2">
      <c r="A20" s="23"/>
      <c r="B20" s="22" t="s">
        <v>36</v>
      </c>
      <c r="C20" s="22" t="s">
        <v>35</v>
      </c>
      <c r="D20" s="22" t="s">
        <v>34</v>
      </c>
      <c r="E20" s="22" t="s">
        <v>33</v>
      </c>
      <c r="F20" s="22" t="s">
        <v>32</v>
      </c>
      <c r="G20" s="22" t="s">
        <v>31</v>
      </c>
      <c r="H20" s="6" t="s">
        <v>4</v>
      </c>
    </row>
    <row r="21" spans="1:8" x14ac:dyDescent="0.2">
      <c r="A21" s="18" t="s">
        <v>30</v>
      </c>
      <c r="B21" s="21">
        <f>SUM(B22+B23+B24+B25+B26+B27+B28+B29)</f>
        <v>0</v>
      </c>
      <c r="C21" s="21">
        <f>SUM(C22+C23+C24+C25+C26+C27+C28+C29)</f>
        <v>0</v>
      </c>
      <c r="D21" s="21">
        <f>SUM(D22+D23+D24+D25+D26+D27+D28+D29)</f>
        <v>0</v>
      </c>
      <c r="E21" s="21">
        <f>SUM(E22+E23+E24+E25+E26+E27+E28+E29)</f>
        <v>0</v>
      </c>
      <c r="F21" s="21">
        <f>SUM(F22+F23+F24+F25+F26+F27+F28+F29)</f>
        <v>0</v>
      </c>
      <c r="G21" s="21">
        <f>SUM(G22+G23+G24+G25+G26+G27+G28+G29)</f>
        <v>0</v>
      </c>
      <c r="H21" s="6" t="s">
        <v>4</v>
      </c>
    </row>
    <row r="22" spans="1:8" x14ac:dyDescent="0.2">
      <c r="A22" s="16" t="s">
        <v>29</v>
      </c>
      <c r="B22" s="15">
        <v>0</v>
      </c>
      <c r="C22" s="15">
        <v>0</v>
      </c>
      <c r="D22" s="15">
        <f>B22+C22</f>
        <v>0</v>
      </c>
      <c r="E22" s="15">
        <v>0</v>
      </c>
      <c r="F22" s="15">
        <v>0</v>
      </c>
      <c r="G22" s="15">
        <f>F22-B22</f>
        <v>0</v>
      </c>
      <c r="H22" s="6" t="s">
        <v>28</v>
      </c>
    </row>
    <row r="23" spans="1:8" x14ac:dyDescent="0.2">
      <c r="A23" s="16" t="s">
        <v>17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>F23-B23</f>
        <v>0</v>
      </c>
      <c r="H23" s="6" t="s">
        <v>16</v>
      </c>
    </row>
    <row r="24" spans="1:8" x14ac:dyDescent="0.2">
      <c r="A24" s="16" t="s">
        <v>27</v>
      </c>
      <c r="B24" s="15">
        <v>0</v>
      </c>
      <c r="C24" s="15">
        <v>0</v>
      </c>
      <c r="D24" s="15">
        <f>B24+C24</f>
        <v>0</v>
      </c>
      <c r="E24" s="15">
        <v>0</v>
      </c>
      <c r="F24" s="15">
        <v>0</v>
      </c>
      <c r="G24" s="15">
        <f>F24-B24</f>
        <v>0</v>
      </c>
      <c r="H24" s="6" t="s">
        <v>26</v>
      </c>
    </row>
    <row r="25" spans="1:8" x14ac:dyDescent="0.2">
      <c r="A25" s="16" t="s">
        <v>25</v>
      </c>
      <c r="B25" s="15">
        <v>0</v>
      </c>
      <c r="C25" s="15">
        <v>0</v>
      </c>
      <c r="D25" s="15">
        <f>B25+C25</f>
        <v>0</v>
      </c>
      <c r="E25" s="15">
        <v>0</v>
      </c>
      <c r="F25" s="15">
        <v>0</v>
      </c>
      <c r="G25" s="15">
        <f>F25-B25</f>
        <v>0</v>
      </c>
      <c r="H25" s="6" t="s">
        <v>24</v>
      </c>
    </row>
    <row r="26" spans="1:8" x14ac:dyDescent="0.2">
      <c r="A26" s="16" t="s">
        <v>23</v>
      </c>
      <c r="B26" s="15">
        <v>0</v>
      </c>
      <c r="C26" s="15">
        <v>0</v>
      </c>
      <c r="D26" s="15">
        <f>B26+C26</f>
        <v>0</v>
      </c>
      <c r="E26" s="15">
        <v>0</v>
      </c>
      <c r="F26" s="15">
        <v>0</v>
      </c>
      <c r="G26" s="15">
        <f>F26-B26</f>
        <v>0</v>
      </c>
      <c r="H26" s="6" t="s">
        <v>14</v>
      </c>
    </row>
    <row r="27" spans="1:8" x14ac:dyDescent="0.2">
      <c r="A27" s="16" t="s">
        <v>22</v>
      </c>
      <c r="B27" s="15">
        <v>0</v>
      </c>
      <c r="C27" s="15">
        <v>0</v>
      </c>
      <c r="D27" s="15">
        <f>B27+C27</f>
        <v>0</v>
      </c>
      <c r="E27" s="15">
        <v>0</v>
      </c>
      <c r="F27" s="15">
        <v>0</v>
      </c>
      <c r="G27" s="15">
        <f>F27-B27</f>
        <v>0</v>
      </c>
      <c r="H27" s="6" t="s">
        <v>21</v>
      </c>
    </row>
    <row r="28" spans="1:8" ht="22.5" x14ac:dyDescent="0.2">
      <c r="A28" s="16" t="s">
        <v>20</v>
      </c>
      <c r="B28" s="15">
        <v>0</v>
      </c>
      <c r="C28" s="15">
        <v>0</v>
      </c>
      <c r="D28" s="15">
        <f>B28+C28</f>
        <v>0</v>
      </c>
      <c r="E28" s="15">
        <v>0</v>
      </c>
      <c r="F28" s="15">
        <v>0</v>
      </c>
      <c r="G28" s="15">
        <f>F28-B28</f>
        <v>0</v>
      </c>
      <c r="H28" s="6" t="s">
        <v>19</v>
      </c>
    </row>
    <row r="29" spans="1:8" ht="22.5" x14ac:dyDescent="0.2">
      <c r="A29" s="16" t="s">
        <v>11</v>
      </c>
      <c r="B29" s="15">
        <v>0</v>
      </c>
      <c r="C29" s="15">
        <v>0</v>
      </c>
      <c r="D29" s="15">
        <f>B29+C29</f>
        <v>0</v>
      </c>
      <c r="E29" s="15">
        <v>0</v>
      </c>
      <c r="F29" s="15">
        <v>0</v>
      </c>
      <c r="G29" s="15">
        <f>F29-B29</f>
        <v>0</v>
      </c>
      <c r="H29" s="6" t="s">
        <v>10</v>
      </c>
    </row>
    <row r="30" spans="1:8" x14ac:dyDescent="0.2">
      <c r="A30" s="19"/>
      <c r="B30" s="15"/>
      <c r="C30" s="15"/>
      <c r="D30" s="15"/>
      <c r="E30" s="15"/>
      <c r="F30" s="15"/>
      <c r="G30" s="15"/>
      <c r="H30" s="6" t="s">
        <v>4</v>
      </c>
    </row>
    <row r="31" spans="1:8" ht="41.25" customHeight="1" x14ac:dyDescent="0.2">
      <c r="A31" s="20" t="s">
        <v>18</v>
      </c>
      <c r="B31" s="17">
        <f>SUM(B32:B35)</f>
        <v>140247617.45999998</v>
      </c>
      <c r="C31" s="17">
        <f>SUM(C32:C35)</f>
        <v>35389655.43</v>
      </c>
      <c r="D31" s="17">
        <f>SUM(D32:D35)</f>
        <v>175637272.88999999</v>
      </c>
      <c r="E31" s="17">
        <f>SUM(E32:E35)</f>
        <v>55463616.219999999</v>
      </c>
      <c r="F31" s="17">
        <f>SUM(F32:F35)</f>
        <v>55451616.219999999</v>
      </c>
      <c r="G31" s="17">
        <f>SUM(G32:G35)</f>
        <v>-84796001.24000001</v>
      </c>
      <c r="H31" s="6" t="s">
        <v>4</v>
      </c>
    </row>
    <row r="32" spans="1:8" x14ac:dyDescent="0.2">
      <c r="A32" s="16" t="s">
        <v>17</v>
      </c>
      <c r="B32" s="15">
        <v>0</v>
      </c>
      <c r="C32" s="15">
        <v>0</v>
      </c>
      <c r="D32" s="15">
        <f>B32+C32</f>
        <v>0</v>
      </c>
      <c r="E32" s="15">
        <v>0</v>
      </c>
      <c r="F32" s="15">
        <v>0</v>
      </c>
      <c r="G32" s="15">
        <f>F32-B32</f>
        <v>0</v>
      </c>
      <c r="H32" s="6" t="s">
        <v>16</v>
      </c>
    </row>
    <row r="33" spans="1:8" x14ac:dyDescent="0.2">
      <c r="A33" s="16" t="s">
        <v>15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>F33-B33</f>
        <v>0</v>
      </c>
      <c r="H33" s="6" t="s">
        <v>14</v>
      </c>
    </row>
    <row r="34" spans="1:8" ht="22.5" x14ac:dyDescent="0.2">
      <c r="A34" s="16" t="s">
        <v>13</v>
      </c>
      <c r="B34" s="15">
        <v>33863746</v>
      </c>
      <c r="C34" s="15">
        <v>37562672.43</v>
      </c>
      <c r="D34" s="15">
        <f>B34+C34</f>
        <v>71426418.430000007</v>
      </c>
      <c r="E34" s="15">
        <v>17366781.82</v>
      </c>
      <c r="F34" s="15">
        <v>17354781.82</v>
      </c>
      <c r="G34" s="15">
        <f>F34-B34</f>
        <v>-16508964.18</v>
      </c>
      <c r="H34" s="6" t="s">
        <v>12</v>
      </c>
    </row>
    <row r="35" spans="1:8" ht="22.5" x14ac:dyDescent="0.2">
      <c r="A35" s="16" t="s">
        <v>11</v>
      </c>
      <c r="B35" s="15">
        <v>106383871.45999999</v>
      </c>
      <c r="C35" s="15">
        <v>-2173017</v>
      </c>
      <c r="D35" s="15">
        <f>B35+C35</f>
        <v>104210854.45999999</v>
      </c>
      <c r="E35" s="15">
        <v>38096834.399999999</v>
      </c>
      <c r="F35" s="15">
        <v>38096834.399999999</v>
      </c>
      <c r="G35" s="15">
        <f>F35-B35</f>
        <v>-68287037.060000002</v>
      </c>
      <c r="H35" s="6" t="s">
        <v>10</v>
      </c>
    </row>
    <row r="36" spans="1:8" x14ac:dyDescent="0.2">
      <c r="A36" s="19"/>
      <c r="B36" s="15"/>
      <c r="C36" s="15"/>
      <c r="D36" s="15"/>
      <c r="E36" s="15"/>
      <c r="F36" s="15"/>
      <c r="G36" s="15"/>
      <c r="H36" s="6" t="s">
        <v>4</v>
      </c>
    </row>
    <row r="37" spans="1:8" x14ac:dyDescent="0.2">
      <c r="A37" s="18" t="s">
        <v>9</v>
      </c>
      <c r="B37" s="17">
        <f>SUM(B38)</f>
        <v>0</v>
      </c>
      <c r="C37" s="17">
        <f>SUM(C38)</f>
        <v>0</v>
      </c>
      <c r="D37" s="17">
        <f>SUM(D38)</f>
        <v>0</v>
      </c>
      <c r="E37" s="17">
        <f>SUM(E38)</f>
        <v>0</v>
      </c>
      <c r="F37" s="17">
        <f>SUM(F38)</f>
        <v>0</v>
      </c>
      <c r="G37" s="17">
        <f>SUM(G38)</f>
        <v>0</v>
      </c>
      <c r="H37" s="6" t="s">
        <v>4</v>
      </c>
    </row>
    <row r="38" spans="1:8" x14ac:dyDescent="0.2">
      <c r="A38" s="16" t="s">
        <v>8</v>
      </c>
      <c r="B38" s="15">
        <v>0</v>
      </c>
      <c r="C38" s="15">
        <v>0</v>
      </c>
      <c r="D38" s="15">
        <f>B38+C38</f>
        <v>0</v>
      </c>
      <c r="E38" s="15">
        <v>0</v>
      </c>
      <c r="F38" s="15">
        <v>0</v>
      </c>
      <c r="G38" s="15">
        <f>F38-B38</f>
        <v>0</v>
      </c>
      <c r="H38" s="6" t="s">
        <v>7</v>
      </c>
    </row>
    <row r="39" spans="1:8" x14ac:dyDescent="0.2">
      <c r="A39" s="14" t="s">
        <v>6</v>
      </c>
      <c r="B39" s="13">
        <f>SUM(B37+B31+B21)</f>
        <v>140247617.45999998</v>
      </c>
      <c r="C39" s="13">
        <f>SUM(C37+C31+C21)</f>
        <v>35389655.43</v>
      </c>
      <c r="D39" s="13">
        <f>SUM(D37+D31+D21)</f>
        <v>175637272.88999999</v>
      </c>
      <c r="E39" s="13">
        <f>SUM(E37+E31+E21)</f>
        <v>55463616.219999999</v>
      </c>
      <c r="F39" s="13">
        <f>SUM(F37+F31+F21)</f>
        <v>55451616.219999999</v>
      </c>
      <c r="G39" s="12">
        <f>SUM(G37+G31+G21)</f>
        <v>-84796001.24000001</v>
      </c>
      <c r="H39" s="6" t="s">
        <v>4</v>
      </c>
    </row>
    <row r="40" spans="1:8" x14ac:dyDescent="0.2">
      <c r="A40" s="11"/>
      <c r="B40" s="10"/>
      <c r="C40" s="10"/>
      <c r="D40" s="10"/>
      <c r="E40" s="9" t="s">
        <v>5</v>
      </c>
      <c r="F40" s="8"/>
      <c r="G40" s="7"/>
      <c r="H40" s="6" t="s">
        <v>4</v>
      </c>
    </row>
    <row r="41" spans="1:8" x14ac:dyDescent="0.2">
      <c r="A41" s="5" t="s">
        <v>3</v>
      </c>
    </row>
    <row r="42" spans="1:8" ht="22.5" x14ac:dyDescent="0.2">
      <c r="A42" s="4" t="s">
        <v>2</v>
      </c>
    </row>
    <row r="43" spans="1:8" x14ac:dyDescent="0.2">
      <c r="A43" s="3" t="s">
        <v>1</v>
      </c>
    </row>
    <row r="44" spans="1:8" ht="30.75" customHeight="1" x14ac:dyDescent="0.2">
      <c r="A44" s="2" t="s">
        <v>0</v>
      </c>
      <c r="B44" s="2"/>
      <c r="C44" s="2"/>
      <c r="D44" s="2"/>
      <c r="E44" s="2"/>
      <c r="F44" s="2"/>
      <c r="G44" s="2"/>
    </row>
  </sheetData>
  <sheetProtection formatCells="0" formatColumns="0" formatRows="0" insertRows="0" autoFilter="0"/>
  <mergeCells count="8">
    <mergeCell ref="A44:G44"/>
    <mergeCell ref="A1:G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2023-05-04T21:47:54Z</cp:lastPrinted>
  <dcterms:created xsi:type="dcterms:W3CDTF">2023-05-04T21:45:52Z</dcterms:created>
  <dcterms:modified xsi:type="dcterms:W3CDTF">2023-05-04T21:48:18Z</dcterms:modified>
</cp:coreProperties>
</file>