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1072023\CARO EDOS FINAN\"/>
    </mc:Choice>
  </mc:AlternateContent>
  <xr:revisionPtr revIDLastSave="0" documentId="13_ncr:1_{D35CA815-B94B-477E-972C-3C0B8D549BD1}" xr6:coauthVersionLast="45" xr6:coauthVersionMax="45" xr10:uidLastSave="{00000000-0000-0000-0000-000000000000}"/>
  <bookViews>
    <workbookView xWindow="-120" yWindow="-120" windowWidth="20730" windowHeight="11160" xr2:uid="{506E03B7-B586-42EE-9CA6-CF62F146304E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COG!$A$3:$G$79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9" i="1" l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D72" i="1"/>
  <c r="G72" i="1" s="1"/>
  <c r="C72" i="1"/>
  <c r="B72" i="1"/>
  <c r="D71" i="1"/>
  <c r="G71" i="1" s="1"/>
  <c r="D70" i="1"/>
  <c r="G70" i="1" s="1"/>
  <c r="D69" i="1"/>
  <c r="G69" i="1" s="1"/>
  <c r="F68" i="1"/>
  <c r="E68" i="1"/>
  <c r="D68" i="1"/>
  <c r="G68" i="1" s="1"/>
  <c r="C68" i="1"/>
  <c r="B68" i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F60" i="1"/>
  <c r="E60" i="1"/>
  <c r="D60" i="1"/>
  <c r="G60" i="1" s="1"/>
  <c r="C60" i="1"/>
  <c r="B60" i="1"/>
  <c r="D59" i="1"/>
  <c r="G59" i="1" s="1"/>
  <c r="D58" i="1"/>
  <c r="G58" i="1" s="1"/>
  <c r="D57" i="1"/>
  <c r="G57" i="1" s="1"/>
  <c r="F56" i="1"/>
  <c r="E56" i="1"/>
  <c r="D56" i="1"/>
  <c r="G56" i="1" s="1"/>
  <c r="C56" i="1"/>
  <c r="B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F46" i="1"/>
  <c r="E46" i="1"/>
  <c r="D46" i="1"/>
  <c r="G46" i="1" s="1"/>
  <c r="C46" i="1"/>
  <c r="B46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80" i="1" s="1"/>
  <c r="E5" i="1"/>
  <c r="E80" i="1" s="1"/>
  <c r="D5" i="1"/>
  <c r="G5" i="1" s="1"/>
  <c r="C5" i="1"/>
  <c r="C80" i="1" s="1"/>
  <c r="B5" i="1"/>
  <c r="B80" i="1" s="1"/>
  <c r="G80" i="1" l="1"/>
  <c r="D80" i="1"/>
</calcChain>
</file>

<file path=xl/sharedStrings.xml><?xml version="1.0" encoding="utf-8"?>
<sst xmlns="http://schemas.openxmlformats.org/spreadsheetml/2006/main" count="95" uniqueCount="85">
  <si>
    <t>INSTITUTO TECNOLOGICO SUPERIOR DE IRAPUATO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</si>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</sst>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4" fontId="2" fillId="0" borderId="4" xfId="0" applyNumberFormat="1" applyFont="1" applyBorder="1" applyProtection="1">
      <protection locked="0"/>
    </xf>
    <xf numFmtId="0" fontId="3" fillId="0" borderId="8" xfId="0" applyFont="1" applyBorder="1" applyAlignment="1">
      <alignment horizontal="left" indent="1"/>
    </xf>
    <xf numFmtId="4" fontId="3" fillId="0" borderId="5" xfId="0" applyNumberFormat="1" applyFont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Protection="1">
      <protection locked="0"/>
    </xf>
    <xf numFmtId="0" fontId="5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indent="1"/>
    </xf>
    <xf numFmtId="4" fontId="3" fillId="0" borderId="7" xfId="0" applyNumberFormat="1" applyFont="1" applyBorder="1" applyProtection="1">
      <protection locked="0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2" fillId="0" borderId="7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</cellXfs>
  <cellStyles count="2">
    <cellStyle name="Normal" xfId="0" builtinId="0"/>
    <cellStyle name="Normal 3 13" xfId="1" xr:uid="{57B75B37-7BD5-4893-A79B-D1868D02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86</xdr:row>
      <xdr:rowOff>1</xdr:rowOff>
    </xdr:from>
    <xdr:to>
      <xdr:col>1</xdr:col>
      <xdr:colOff>714375</xdr:colOff>
      <xdr:row>90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4A3B5A-5D6B-4E2C-8714-DD5E11001138}"/>
            </a:ext>
          </a:extLst>
        </xdr:cNvPr>
        <xdr:cNvSpPr txBox="1"/>
      </xdr:nvSpPr>
      <xdr:spPr>
        <a:xfrm>
          <a:off x="1400175" y="13115926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2</xdr:col>
      <xdr:colOff>925604</xdr:colOff>
      <xdr:row>86</xdr:row>
      <xdr:rowOff>0</xdr:rowOff>
    </xdr:from>
    <xdr:to>
      <xdr:col>5</xdr:col>
      <xdr:colOff>561974</xdr:colOff>
      <xdr:row>90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FCF589C-7232-4FAC-ACFD-660ED6497C26}"/>
            </a:ext>
          </a:extLst>
        </xdr:cNvPr>
        <xdr:cNvSpPr txBox="1"/>
      </xdr:nvSpPr>
      <xdr:spPr>
        <a:xfrm>
          <a:off x="5564279" y="13115925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CP-3017%20ITESI%202DO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E3D3-6272-494A-96BD-F40CBFC23C3D}">
  <sheetPr>
    <pageSetUpPr fitToPage="1"/>
  </sheetPr>
  <dimension ref="A1:H82"/>
  <sheetViews>
    <sheetView showGridLines="0" tabSelected="1" zoomScale="85" zoomScaleNormal="85" workbookViewId="0">
      <selection activeCell="C8" sqref="C8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93048836.169999987</v>
      </c>
      <c r="C5" s="13">
        <f>SUM(C6:C12)</f>
        <v>69819631.000000015</v>
      </c>
      <c r="D5" s="13">
        <f>B5+C5</f>
        <v>162868467.17000002</v>
      </c>
      <c r="E5" s="13">
        <f>SUM(E6:E12)</f>
        <v>73260318.640000001</v>
      </c>
      <c r="F5" s="13">
        <f>SUM(F6:F12)</f>
        <v>73260318.640000001</v>
      </c>
      <c r="G5" s="13">
        <f>D5-E5</f>
        <v>89608148.530000016</v>
      </c>
    </row>
    <row r="6" spans="1:8" x14ac:dyDescent="0.2">
      <c r="A6" s="14" t="s">
        <v>12</v>
      </c>
      <c r="B6" s="15">
        <v>49912560.789999999</v>
      </c>
      <c r="C6" s="15">
        <v>38119962.030000001</v>
      </c>
      <c r="D6" s="15">
        <f t="shared" ref="D6:D42" si="0">B6+C6</f>
        <v>88032522.819999993</v>
      </c>
      <c r="E6" s="15">
        <v>42213072.920000002</v>
      </c>
      <c r="F6" s="15">
        <v>42213072.920000002</v>
      </c>
      <c r="G6" s="15">
        <f t="shared" ref="G6:G42" si="1">D6-E6</f>
        <v>45819449.899999991</v>
      </c>
      <c r="H6" s="16">
        <v>1100</v>
      </c>
    </row>
    <row r="7" spans="1:8" x14ac:dyDescent="0.2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">
      <c r="A8" s="14" t="s">
        <v>14</v>
      </c>
      <c r="B8" s="15">
        <v>20077468.989999998</v>
      </c>
      <c r="C8" s="15">
        <v>20197740.960000001</v>
      </c>
      <c r="D8" s="15">
        <f t="shared" si="0"/>
        <v>40275209.950000003</v>
      </c>
      <c r="E8" s="15">
        <v>14712852.6</v>
      </c>
      <c r="F8" s="15">
        <v>14712852.6</v>
      </c>
      <c r="G8" s="15">
        <f t="shared" si="1"/>
        <v>25562357.350000001</v>
      </c>
      <c r="H8" s="16">
        <v>1300</v>
      </c>
    </row>
    <row r="9" spans="1:8" x14ac:dyDescent="0.2">
      <c r="A9" s="14" t="s">
        <v>15</v>
      </c>
      <c r="B9" s="15">
        <v>14777634.32</v>
      </c>
      <c r="C9" s="15">
        <v>10388535</v>
      </c>
      <c r="D9" s="15">
        <f t="shared" si="0"/>
        <v>25166169.32</v>
      </c>
      <c r="E9" s="15">
        <v>12401381.4</v>
      </c>
      <c r="F9" s="15">
        <v>12401381.4</v>
      </c>
      <c r="G9" s="15">
        <f t="shared" si="1"/>
        <v>12764787.92</v>
      </c>
      <c r="H9" s="16">
        <v>1400</v>
      </c>
    </row>
    <row r="10" spans="1:8" x14ac:dyDescent="0.2">
      <c r="A10" s="14" t="s">
        <v>16</v>
      </c>
      <c r="B10" s="15">
        <v>2682344.0699999998</v>
      </c>
      <c r="C10" s="15">
        <v>3886933.01</v>
      </c>
      <c r="D10" s="15">
        <f t="shared" si="0"/>
        <v>6569277.0800000001</v>
      </c>
      <c r="E10" s="15">
        <v>2844878.24</v>
      </c>
      <c r="F10" s="15">
        <v>2844878.24</v>
      </c>
      <c r="G10" s="15">
        <f t="shared" si="1"/>
        <v>3724398.84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5598828</v>
      </c>
      <c r="C12" s="15">
        <v>-2773540</v>
      </c>
      <c r="D12" s="15">
        <f t="shared" si="0"/>
        <v>2825288</v>
      </c>
      <c r="E12" s="15">
        <v>1088133.48</v>
      </c>
      <c r="F12" s="15">
        <v>1088133.48</v>
      </c>
      <c r="G12" s="15">
        <f t="shared" si="1"/>
        <v>1737154.52</v>
      </c>
      <c r="H12" s="16">
        <v>1700</v>
      </c>
    </row>
    <row r="13" spans="1:8" x14ac:dyDescent="0.2">
      <c r="A13" s="12" t="s">
        <v>19</v>
      </c>
      <c r="B13" s="17">
        <f>SUM(B14:B22)</f>
        <v>6207246.4000000004</v>
      </c>
      <c r="C13" s="17">
        <f>SUM(C14:C22)</f>
        <v>4056688.1399999997</v>
      </c>
      <c r="D13" s="17">
        <f t="shared" si="0"/>
        <v>10263934.539999999</v>
      </c>
      <c r="E13" s="17">
        <f>SUM(E14:E22)</f>
        <v>1361706.69</v>
      </c>
      <c r="F13" s="17">
        <f>SUM(F14:F22)</f>
        <v>1361706.69</v>
      </c>
      <c r="G13" s="17">
        <f t="shared" si="1"/>
        <v>8902227.8499999996</v>
      </c>
      <c r="H13" s="18">
        <v>0</v>
      </c>
    </row>
    <row r="14" spans="1:8" x14ac:dyDescent="0.2">
      <c r="A14" s="14" t="s">
        <v>20</v>
      </c>
      <c r="B14" s="15">
        <v>2138779.39</v>
      </c>
      <c r="C14" s="15">
        <v>538182</v>
      </c>
      <c r="D14" s="15">
        <f t="shared" si="0"/>
        <v>2676961.39</v>
      </c>
      <c r="E14" s="15">
        <v>377280.11</v>
      </c>
      <c r="F14" s="15">
        <v>377280.11</v>
      </c>
      <c r="G14" s="15">
        <f t="shared" si="1"/>
        <v>2299681.2800000003</v>
      </c>
      <c r="H14" s="16">
        <v>2100</v>
      </c>
    </row>
    <row r="15" spans="1:8" x14ac:dyDescent="0.2">
      <c r="A15" s="14" t="s">
        <v>21</v>
      </c>
      <c r="B15" s="15">
        <v>170582.7</v>
      </c>
      <c r="C15" s="15">
        <v>-1937</v>
      </c>
      <c r="D15" s="15">
        <f t="shared" si="0"/>
        <v>168645.7</v>
      </c>
      <c r="E15" s="15">
        <v>52022.04</v>
      </c>
      <c r="F15" s="15">
        <v>52022.04</v>
      </c>
      <c r="G15" s="15">
        <f t="shared" si="1"/>
        <v>116623.66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2000</v>
      </c>
      <c r="D16" s="15">
        <f t="shared" si="0"/>
        <v>2000</v>
      </c>
      <c r="E16" s="15">
        <v>0</v>
      </c>
      <c r="F16" s="15">
        <v>0</v>
      </c>
      <c r="G16" s="15">
        <f t="shared" si="1"/>
        <v>2000</v>
      </c>
      <c r="H16" s="16">
        <v>2300</v>
      </c>
    </row>
    <row r="17" spans="1:8" x14ac:dyDescent="0.2">
      <c r="A17" s="14" t="s">
        <v>23</v>
      </c>
      <c r="B17" s="15">
        <v>1227939.31</v>
      </c>
      <c r="C17" s="15">
        <v>1498195.14</v>
      </c>
      <c r="D17" s="15">
        <f t="shared" si="0"/>
        <v>2726134.45</v>
      </c>
      <c r="E17" s="15">
        <v>527739.37</v>
      </c>
      <c r="F17" s="15">
        <v>527739.37</v>
      </c>
      <c r="G17" s="15">
        <f t="shared" si="1"/>
        <v>2198395.08</v>
      </c>
      <c r="H17" s="16">
        <v>2400</v>
      </c>
    </row>
    <row r="18" spans="1:8" x14ac:dyDescent="0.2">
      <c r="A18" s="14" t="s">
        <v>24</v>
      </c>
      <c r="B18" s="15">
        <v>697530</v>
      </c>
      <c r="C18" s="15">
        <v>768000</v>
      </c>
      <c r="D18" s="15">
        <f t="shared" si="0"/>
        <v>1465530</v>
      </c>
      <c r="E18" s="15">
        <v>35965.730000000003</v>
      </c>
      <c r="F18" s="15">
        <v>35965.730000000003</v>
      </c>
      <c r="G18" s="15">
        <f t="shared" si="1"/>
        <v>1429564.27</v>
      </c>
      <c r="H18" s="16">
        <v>2500</v>
      </c>
    </row>
    <row r="19" spans="1:8" x14ac:dyDescent="0.2">
      <c r="A19" s="14" t="s">
        <v>25</v>
      </c>
      <c r="B19" s="15">
        <v>988112</v>
      </c>
      <c r="C19" s="15">
        <v>0</v>
      </c>
      <c r="D19" s="15">
        <f t="shared" si="0"/>
        <v>988112</v>
      </c>
      <c r="E19" s="15">
        <v>247358.67</v>
      </c>
      <c r="F19" s="15">
        <v>247358.67</v>
      </c>
      <c r="G19" s="15">
        <f t="shared" si="1"/>
        <v>740753.33</v>
      </c>
      <c r="H19" s="16">
        <v>2600</v>
      </c>
    </row>
    <row r="20" spans="1:8" x14ac:dyDescent="0.2">
      <c r="A20" s="14" t="s">
        <v>26</v>
      </c>
      <c r="B20" s="15">
        <v>114700</v>
      </c>
      <c r="C20" s="15">
        <v>987248</v>
      </c>
      <c r="D20" s="15">
        <f t="shared" si="0"/>
        <v>1101948</v>
      </c>
      <c r="E20" s="15">
        <v>30838.3</v>
      </c>
      <c r="F20" s="15">
        <v>30838.3</v>
      </c>
      <c r="G20" s="15">
        <f t="shared" si="1"/>
        <v>1071109.7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869603</v>
      </c>
      <c r="C22" s="15">
        <v>265000</v>
      </c>
      <c r="D22" s="15">
        <f t="shared" si="0"/>
        <v>1134603</v>
      </c>
      <c r="E22" s="15">
        <v>90502.47</v>
      </c>
      <c r="F22" s="15">
        <v>90502.47</v>
      </c>
      <c r="G22" s="15">
        <f t="shared" si="1"/>
        <v>1044100.53</v>
      </c>
      <c r="H22" s="16">
        <v>2900</v>
      </c>
    </row>
    <row r="23" spans="1:8" x14ac:dyDescent="0.2">
      <c r="A23" s="12" t="s">
        <v>29</v>
      </c>
      <c r="B23" s="17">
        <f>SUM(B24:B32)</f>
        <v>35007120.610000007</v>
      </c>
      <c r="C23" s="17">
        <f>SUM(C24:C32)</f>
        <v>12097450.92</v>
      </c>
      <c r="D23" s="17">
        <f t="shared" si="0"/>
        <v>47104571.530000009</v>
      </c>
      <c r="E23" s="17">
        <f>SUM(E24:E32)</f>
        <v>13336834.119999999</v>
      </c>
      <c r="F23" s="17">
        <f>SUM(F24:F32)</f>
        <v>13334112.119999999</v>
      </c>
      <c r="G23" s="17">
        <f t="shared" si="1"/>
        <v>33767737.410000011</v>
      </c>
      <c r="H23" s="18">
        <v>0</v>
      </c>
    </row>
    <row r="24" spans="1:8" x14ac:dyDescent="0.2">
      <c r="A24" s="14" t="s">
        <v>30</v>
      </c>
      <c r="B24" s="15">
        <v>3683811.21</v>
      </c>
      <c r="C24" s="15">
        <v>176250.36</v>
      </c>
      <c r="D24" s="15">
        <f t="shared" si="0"/>
        <v>3860061.57</v>
      </c>
      <c r="E24" s="15">
        <v>1914221.92</v>
      </c>
      <c r="F24" s="15">
        <v>1914221.92</v>
      </c>
      <c r="G24" s="15">
        <f t="shared" si="1"/>
        <v>1945839.65</v>
      </c>
      <c r="H24" s="16">
        <v>3100</v>
      </c>
    </row>
    <row r="25" spans="1:8" x14ac:dyDescent="0.2">
      <c r="A25" s="14" t="s">
        <v>31</v>
      </c>
      <c r="B25" s="15">
        <v>2759057.11</v>
      </c>
      <c r="C25" s="15">
        <v>425246.26</v>
      </c>
      <c r="D25" s="15">
        <f t="shared" si="0"/>
        <v>3184303.37</v>
      </c>
      <c r="E25" s="15">
        <v>322552.06</v>
      </c>
      <c r="F25" s="15">
        <v>322552.06</v>
      </c>
      <c r="G25" s="15">
        <f t="shared" si="1"/>
        <v>2861751.31</v>
      </c>
      <c r="H25" s="16">
        <v>3200</v>
      </c>
    </row>
    <row r="26" spans="1:8" x14ac:dyDescent="0.2">
      <c r="A26" s="14" t="s">
        <v>32</v>
      </c>
      <c r="B26" s="15">
        <v>6977657.3499999996</v>
      </c>
      <c r="C26" s="15">
        <v>1378336.76</v>
      </c>
      <c r="D26" s="15">
        <f t="shared" si="0"/>
        <v>8355994.1099999994</v>
      </c>
      <c r="E26" s="15">
        <v>1992567.55</v>
      </c>
      <c r="F26" s="15">
        <v>1992567.55</v>
      </c>
      <c r="G26" s="15">
        <f t="shared" si="1"/>
        <v>6363426.5599999996</v>
      </c>
      <c r="H26" s="16">
        <v>3300</v>
      </c>
    </row>
    <row r="27" spans="1:8" x14ac:dyDescent="0.2">
      <c r="A27" s="14" t="s">
        <v>33</v>
      </c>
      <c r="B27" s="15">
        <v>2719156.97</v>
      </c>
      <c r="C27" s="15">
        <v>849479.62</v>
      </c>
      <c r="D27" s="15">
        <f t="shared" si="0"/>
        <v>3568636.5900000003</v>
      </c>
      <c r="E27" s="15">
        <v>835226.84</v>
      </c>
      <c r="F27" s="15">
        <v>835226.84</v>
      </c>
      <c r="G27" s="15">
        <f t="shared" si="1"/>
        <v>2733409.7500000005</v>
      </c>
      <c r="H27" s="16">
        <v>3400</v>
      </c>
    </row>
    <row r="28" spans="1:8" x14ac:dyDescent="0.2">
      <c r="A28" s="14" t="s">
        <v>34</v>
      </c>
      <c r="B28" s="15">
        <v>11813479.560000001</v>
      </c>
      <c r="C28" s="15">
        <v>9263617.5399999991</v>
      </c>
      <c r="D28" s="15">
        <f t="shared" si="0"/>
        <v>21077097.100000001</v>
      </c>
      <c r="E28" s="15">
        <v>5857735.1799999997</v>
      </c>
      <c r="F28" s="15">
        <v>5855013.1799999997</v>
      </c>
      <c r="G28" s="15">
        <f t="shared" si="1"/>
        <v>15219361.920000002</v>
      </c>
      <c r="H28" s="16">
        <v>3500</v>
      </c>
    </row>
    <row r="29" spans="1:8" x14ac:dyDescent="0.2">
      <c r="A29" s="14" t="s">
        <v>35</v>
      </c>
      <c r="B29" s="15">
        <v>601043.26</v>
      </c>
      <c r="C29" s="15">
        <v>0</v>
      </c>
      <c r="D29" s="15">
        <f t="shared" si="0"/>
        <v>601043.26</v>
      </c>
      <c r="E29" s="15">
        <v>0</v>
      </c>
      <c r="F29" s="15">
        <v>0</v>
      </c>
      <c r="G29" s="15">
        <f t="shared" si="1"/>
        <v>601043.26</v>
      </c>
      <c r="H29" s="16">
        <v>3600</v>
      </c>
    </row>
    <row r="30" spans="1:8" x14ac:dyDescent="0.2">
      <c r="A30" s="14" t="s">
        <v>36</v>
      </c>
      <c r="B30" s="15">
        <v>842994</v>
      </c>
      <c r="C30" s="15">
        <v>119500</v>
      </c>
      <c r="D30" s="15">
        <f t="shared" si="0"/>
        <v>962494</v>
      </c>
      <c r="E30" s="15">
        <v>200472.2</v>
      </c>
      <c r="F30" s="15">
        <v>200472.2</v>
      </c>
      <c r="G30" s="15">
        <f t="shared" si="1"/>
        <v>762021.8</v>
      </c>
      <c r="H30" s="16">
        <v>3700</v>
      </c>
    </row>
    <row r="31" spans="1:8" x14ac:dyDescent="0.2">
      <c r="A31" s="14" t="s">
        <v>37</v>
      </c>
      <c r="B31" s="15">
        <v>1442700</v>
      </c>
      <c r="C31" s="15">
        <v>482520.38</v>
      </c>
      <c r="D31" s="15">
        <f t="shared" si="0"/>
        <v>1925220.38</v>
      </c>
      <c r="E31" s="15">
        <v>280039.26</v>
      </c>
      <c r="F31" s="15">
        <v>280039.26</v>
      </c>
      <c r="G31" s="15">
        <f t="shared" si="1"/>
        <v>1645181.1199999999</v>
      </c>
      <c r="H31" s="16">
        <v>3800</v>
      </c>
    </row>
    <row r="32" spans="1:8" x14ac:dyDescent="0.2">
      <c r="A32" s="14" t="s">
        <v>38</v>
      </c>
      <c r="B32" s="15">
        <v>4167221.15</v>
      </c>
      <c r="C32" s="15">
        <v>-597500</v>
      </c>
      <c r="D32" s="15">
        <f t="shared" si="0"/>
        <v>3569721.15</v>
      </c>
      <c r="E32" s="15">
        <v>1934019.11</v>
      </c>
      <c r="F32" s="15">
        <v>1934019.11</v>
      </c>
      <c r="G32" s="15">
        <f t="shared" si="1"/>
        <v>1635702.0399999998</v>
      </c>
      <c r="H32" s="16">
        <v>3900</v>
      </c>
    </row>
    <row r="33" spans="1:8" x14ac:dyDescent="0.2">
      <c r="A33" s="12" t="s">
        <v>39</v>
      </c>
      <c r="B33" s="17">
        <f>SUM(B34:B42)</f>
        <v>3413914.28</v>
      </c>
      <c r="C33" s="17">
        <f>SUM(C34:C42)</f>
        <v>599750</v>
      </c>
      <c r="D33" s="17">
        <f t="shared" si="0"/>
        <v>4013664.28</v>
      </c>
      <c r="E33" s="17">
        <f>SUM(E34:E42)</f>
        <v>1086906.1399999999</v>
      </c>
      <c r="F33" s="17">
        <f>SUM(F34:F42)</f>
        <v>1086906.1399999999</v>
      </c>
      <c r="G33" s="17">
        <f t="shared" si="1"/>
        <v>2926758.1399999997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3413914.28</v>
      </c>
      <c r="C37" s="15">
        <v>599750</v>
      </c>
      <c r="D37" s="15">
        <f t="shared" si="0"/>
        <v>4013664.28</v>
      </c>
      <c r="E37" s="15">
        <v>1086906.1399999999</v>
      </c>
      <c r="F37" s="15">
        <v>1086906.1399999999</v>
      </c>
      <c r="G37" s="15">
        <f t="shared" si="1"/>
        <v>2926758.1399999997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9" t="s">
        <v>48</v>
      </c>
      <c r="B42" s="20">
        <v>0</v>
      </c>
      <c r="C42" s="20">
        <v>0</v>
      </c>
      <c r="D42" s="20">
        <f t="shared" si="0"/>
        <v>0</v>
      </c>
      <c r="E42" s="20">
        <v>0</v>
      </c>
      <c r="F42" s="20">
        <v>0</v>
      </c>
      <c r="G42" s="20">
        <f t="shared" si="1"/>
        <v>0</v>
      </c>
      <c r="H42" s="16">
        <v>4900</v>
      </c>
    </row>
    <row r="43" spans="1:8" x14ac:dyDescent="0.2">
      <c r="A43" s="5" t="s">
        <v>1</v>
      </c>
      <c r="B43" s="1" t="s">
        <v>2</v>
      </c>
      <c r="C43" s="2"/>
      <c r="D43" s="2"/>
      <c r="E43" s="2"/>
      <c r="F43" s="3"/>
      <c r="G43" s="6" t="s">
        <v>3</v>
      </c>
    </row>
    <row r="44" spans="1:8" ht="24.95" customHeight="1" x14ac:dyDescent="0.2">
      <c r="A44" s="7"/>
      <c r="B44" s="8" t="s">
        <v>4</v>
      </c>
      <c r="C44" s="8" t="s">
        <v>5</v>
      </c>
      <c r="D44" s="8" t="s">
        <v>6</v>
      </c>
      <c r="E44" s="8" t="s">
        <v>7</v>
      </c>
      <c r="F44" s="8" t="s">
        <v>8</v>
      </c>
      <c r="G44" s="9"/>
    </row>
    <row r="45" spans="1:8" x14ac:dyDescent="0.2">
      <c r="A45" s="10"/>
      <c r="B45" s="11">
        <v>1</v>
      </c>
      <c r="C45" s="11">
        <v>2</v>
      </c>
      <c r="D45" s="11" t="s">
        <v>9</v>
      </c>
      <c r="E45" s="11">
        <v>4</v>
      </c>
      <c r="F45" s="11">
        <v>5</v>
      </c>
      <c r="G45" s="11" t="s">
        <v>10</v>
      </c>
    </row>
    <row r="46" spans="1:8" x14ac:dyDescent="0.2">
      <c r="A46" s="21" t="s">
        <v>49</v>
      </c>
      <c r="B46" s="17">
        <f>SUM(B47:B55)</f>
        <v>2570500</v>
      </c>
      <c r="C46" s="17">
        <f>SUM(C47:C55)</f>
        <v>20143656.039999999</v>
      </c>
      <c r="D46" s="17">
        <f t="shared" ref="D46:D79" si="2">B46+C46</f>
        <v>22714156.039999999</v>
      </c>
      <c r="E46" s="17">
        <f>SUM(E47:E55)</f>
        <v>1599756.3</v>
      </c>
      <c r="F46" s="17">
        <f>SUM(F47:F55)</f>
        <v>1541806.1</v>
      </c>
      <c r="G46" s="17">
        <f t="shared" ref="G46:G79" si="3">D46-E46</f>
        <v>21114399.739999998</v>
      </c>
      <c r="H46" s="18">
        <v>0</v>
      </c>
    </row>
    <row r="47" spans="1:8" x14ac:dyDescent="0.2">
      <c r="A47" s="22" t="s">
        <v>50</v>
      </c>
      <c r="B47" s="15">
        <v>1027000</v>
      </c>
      <c r="C47" s="15">
        <v>9431243.0399999991</v>
      </c>
      <c r="D47" s="15">
        <f t="shared" si="2"/>
        <v>10458243.039999999</v>
      </c>
      <c r="E47" s="15">
        <v>965067.2</v>
      </c>
      <c r="F47" s="15">
        <v>907117</v>
      </c>
      <c r="G47" s="15">
        <f t="shared" si="3"/>
        <v>9493175.8399999999</v>
      </c>
      <c r="H47" s="16">
        <v>5100</v>
      </c>
    </row>
    <row r="48" spans="1:8" x14ac:dyDescent="0.2">
      <c r="A48" s="23" t="s">
        <v>51</v>
      </c>
      <c r="B48" s="15">
        <v>0</v>
      </c>
      <c r="C48" s="15">
        <v>1136479.8600000001</v>
      </c>
      <c r="D48" s="15">
        <f t="shared" si="2"/>
        <v>1136479.8600000001</v>
      </c>
      <c r="E48" s="15">
        <v>225413.1</v>
      </c>
      <c r="F48" s="15">
        <v>225413.1</v>
      </c>
      <c r="G48" s="15">
        <f t="shared" si="3"/>
        <v>911066.76000000013</v>
      </c>
      <c r="H48" s="16">
        <v>5200</v>
      </c>
    </row>
    <row r="49" spans="1:8" x14ac:dyDescent="0.2">
      <c r="A49" s="23" t="s">
        <v>52</v>
      </c>
      <c r="B49" s="15">
        <v>1070000</v>
      </c>
      <c r="C49" s="15">
        <v>254857.14</v>
      </c>
      <c r="D49" s="15">
        <f t="shared" si="2"/>
        <v>1324857.1400000001</v>
      </c>
      <c r="E49" s="15">
        <v>0</v>
      </c>
      <c r="F49" s="15">
        <v>0</v>
      </c>
      <c r="G49" s="15">
        <f t="shared" si="3"/>
        <v>1324857.1400000001</v>
      </c>
      <c r="H49" s="16">
        <v>5300</v>
      </c>
    </row>
    <row r="50" spans="1:8" x14ac:dyDescent="0.2">
      <c r="A50" s="23" t="s">
        <v>53</v>
      </c>
      <c r="B50" s="15">
        <v>0</v>
      </c>
      <c r="C50" s="15">
        <v>5478000</v>
      </c>
      <c r="D50" s="15">
        <f t="shared" si="2"/>
        <v>5478000</v>
      </c>
      <c r="E50" s="15">
        <v>0</v>
      </c>
      <c r="F50" s="15">
        <v>0</v>
      </c>
      <c r="G50" s="15">
        <f t="shared" si="3"/>
        <v>5478000</v>
      </c>
      <c r="H50" s="16">
        <v>5400</v>
      </c>
    </row>
    <row r="51" spans="1:8" x14ac:dyDescent="0.2">
      <c r="A51" s="23" t="s">
        <v>54</v>
      </c>
      <c r="B51" s="15">
        <v>0</v>
      </c>
      <c r="C51" s="15">
        <v>0</v>
      </c>
      <c r="D51" s="15">
        <f t="shared" si="2"/>
        <v>0</v>
      </c>
      <c r="E51" s="15">
        <v>0</v>
      </c>
      <c r="F51" s="15">
        <v>0</v>
      </c>
      <c r="G51" s="15">
        <f t="shared" si="3"/>
        <v>0</v>
      </c>
      <c r="H51" s="16">
        <v>5500</v>
      </c>
    </row>
    <row r="52" spans="1:8" x14ac:dyDescent="0.2">
      <c r="A52" s="23" t="s">
        <v>55</v>
      </c>
      <c r="B52" s="15">
        <v>473500</v>
      </c>
      <c r="C52" s="15">
        <v>3843076</v>
      </c>
      <c r="D52" s="15">
        <f t="shared" si="2"/>
        <v>4316576</v>
      </c>
      <c r="E52" s="15">
        <v>409276</v>
      </c>
      <c r="F52" s="15">
        <v>409276</v>
      </c>
      <c r="G52" s="15">
        <f t="shared" si="3"/>
        <v>3907300</v>
      </c>
      <c r="H52" s="16">
        <v>5600</v>
      </c>
    </row>
    <row r="53" spans="1:8" x14ac:dyDescent="0.2">
      <c r="A53" s="23" t="s">
        <v>56</v>
      </c>
      <c r="B53" s="15">
        <v>0</v>
      </c>
      <c r="C53" s="15">
        <v>0</v>
      </c>
      <c r="D53" s="15">
        <f t="shared" si="2"/>
        <v>0</v>
      </c>
      <c r="E53" s="15">
        <v>0</v>
      </c>
      <c r="F53" s="15">
        <v>0</v>
      </c>
      <c r="G53" s="15">
        <f t="shared" si="3"/>
        <v>0</v>
      </c>
      <c r="H53" s="16">
        <v>5700</v>
      </c>
    </row>
    <row r="54" spans="1:8" x14ac:dyDescent="0.2">
      <c r="A54" s="23" t="s">
        <v>57</v>
      </c>
      <c r="B54" s="15">
        <v>0</v>
      </c>
      <c r="C54" s="15">
        <v>0</v>
      </c>
      <c r="D54" s="15">
        <f t="shared" si="2"/>
        <v>0</v>
      </c>
      <c r="E54" s="15">
        <v>0</v>
      </c>
      <c r="F54" s="15">
        <v>0</v>
      </c>
      <c r="G54" s="15">
        <f t="shared" si="3"/>
        <v>0</v>
      </c>
      <c r="H54" s="16">
        <v>5800</v>
      </c>
    </row>
    <row r="55" spans="1:8" x14ac:dyDescent="0.2">
      <c r="A55" s="23" t="s">
        <v>58</v>
      </c>
      <c r="B55" s="15">
        <v>0</v>
      </c>
      <c r="C55" s="15">
        <v>0</v>
      </c>
      <c r="D55" s="15">
        <f t="shared" si="2"/>
        <v>0</v>
      </c>
      <c r="E55" s="15">
        <v>0</v>
      </c>
      <c r="F55" s="15">
        <v>0</v>
      </c>
      <c r="G55" s="15">
        <f t="shared" si="3"/>
        <v>0</v>
      </c>
      <c r="H55" s="16">
        <v>5900</v>
      </c>
    </row>
    <row r="56" spans="1:8" x14ac:dyDescent="0.2">
      <c r="A56" s="21" t="s">
        <v>59</v>
      </c>
      <c r="B56" s="17">
        <f>SUM(B57:B59)</f>
        <v>0</v>
      </c>
      <c r="C56" s="17">
        <f>SUM(C57:C59)</f>
        <v>13725688.130000001</v>
      </c>
      <c r="D56" s="17">
        <f t="shared" si="2"/>
        <v>13725688.130000001</v>
      </c>
      <c r="E56" s="17">
        <f>SUM(E57:E59)</f>
        <v>1289463.71</v>
      </c>
      <c r="F56" s="17">
        <f>SUM(F57:F59)</f>
        <v>1289463.71</v>
      </c>
      <c r="G56" s="17">
        <f t="shared" si="3"/>
        <v>12436224.420000002</v>
      </c>
      <c r="H56" s="18">
        <v>0</v>
      </c>
    </row>
    <row r="57" spans="1:8" x14ac:dyDescent="0.2">
      <c r="A57" s="23" t="s">
        <v>60</v>
      </c>
      <c r="B57" s="15">
        <v>0</v>
      </c>
      <c r="C57" s="15">
        <v>0</v>
      </c>
      <c r="D57" s="15">
        <f t="shared" si="2"/>
        <v>0</v>
      </c>
      <c r="E57" s="15">
        <v>0</v>
      </c>
      <c r="F57" s="15">
        <v>0</v>
      </c>
      <c r="G57" s="15">
        <f t="shared" si="3"/>
        <v>0</v>
      </c>
      <c r="H57" s="16">
        <v>6100</v>
      </c>
    </row>
    <row r="58" spans="1:8" x14ac:dyDescent="0.2">
      <c r="A58" s="23" t="s">
        <v>61</v>
      </c>
      <c r="B58" s="15">
        <v>0</v>
      </c>
      <c r="C58" s="15">
        <v>13725688.130000001</v>
      </c>
      <c r="D58" s="15">
        <f t="shared" si="2"/>
        <v>13725688.130000001</v>
      </c>
      <c r="E58" s="15">
        <v>1289463.71</v>
      </c>
      <c r="F58" s="15">
        <v>1289463.71</v>
      </c>
      <c r="G58" s="15">
        <f t="shared" si="3"/>
        <v>12436224.420000002</v>
      </c>
      <c r="H58" s="16">
        <v>6200</v>
      </c>
    </row>
    <row r="59" spans="1:8" x14ac:dyDescent="0.2">
      <c r="A59" s="23" t="s">
        <v>62</v>
      </c>
      <c r="B59" s="15">
        <v>0</v>
      </c>
      <c r="C59" s="15">
        <v>0</v>
      </c>
      <c r="D59" s="15">
        <f t="shared" si="2"/>
        <v>0</v>
      </c>
      <c r="E59" s="15">
        <v>0</v>
      </c>
      <c r="F59" s="15">
        <v>0</v>
      </c>
      <c r="G59" s="15">
        <f t="shared" si="3"/>
        <v>0</v>
      </c>
      <c r="H59" s="16">
        <v>6300</v>
      </c>
    </row>
    <row r="60" spans="1:8" x14ac:dyDescent="0.2">
      <c r="A60" s="21" t="s">
        <v>63</v>
      </c>
      <c r="B60" s="17">
        <f>SUM(B61:B67)</f>
        <v>0</v>
      </c>
      <c r="C60" s="17">
        <f>SUM(C61:C67)</f>
        <v>0</v>
      </c>
      <c r="D60" s="17">
        <f t="shared" si="2"/>
        <v>0</v>
      </c>
      <c r="E60" s="17">
        <f>SUM(E61:E67)</f>
        <v>0</v>
      </c>
      <c r="F60" s="17">
        <f>SUM(F61:F67)</f>
        <v>0</v>
      </c>
      <c r="G60" s="17">
        <f t="shared" si="3"/>
        <v>0</v>
      </c>
      <c r="H60" s="18">
        <v>0</v>
      </c>
    </row>
    <row r="61" spans="1:8" x14ac:dyDescent="0.2">
      <c r="A61" s="23" t="s">
        <v>64</v>
      </c>
      <c r="B61" s="15">
        <v>0</v>
      </c>
      <c r="C61" s="15">
        <v>0</v>
      </c>
      <c r="D61" s="15">
        <f t="shared" si="2"/>
        <v>0</v>
      </c>
      <c r="E61" s="15">
        <v>0</v>
      </c>
      <c r="F61" s="15">
        <v>0</v>
      </c>
      <c r="G61" s="15">
        <f t="shared" si="3"/>
        <v>0</v>
      </c>
      <c r="H61" s="16">
        <v>7100</v>
      </c>
    </row>
    <row r="62" spans="1:8" x14ac:dyDescent="0.2">
      <c r="A62" s="23" t="s">
        <v>65</v>
      </c>
      <c r="B62" s="15">
        <v>0</v>
      </c>
      <c r="C62" s="15">
        <v>0</v>
      </c>
      <c r="D62" s="15">
        <f t="shared" si="2"/>
        <v>0</v>
      </c>
      <c r="E62" s="15">
        <v>0</v>
      </c>
      <c r="F62" s="15">
        <v>0</v>
      </c>
      <c r="G62" s="15">
        <f t="shared" si="3"/>
        <v>0</v>
      </c>
      <c r="H62" s="16">
        <v>7200</v>
      </c>
    </row>
    <row r="63" spans="1:8" x14ac:dyDescent="0.2">
      <c r="A63" s="23" t="s">
        <v>66</v>
      </c>
      <c r="B63" s="15">
        <v>0</v>
      </c>
      <c r="C63" s="15">
        <v>0</v>
      </c>
      <c r="D63" s="15">
        <f t="shared" si="2"/>
        <v>0</v>
      </c>
      <c r="E63" s="15">
        <v>0</v>
      </c>
      <c r="F63" s="15">
        <v>0</v>
      </c>
      <c r="G63" s="15">
        <f t="shared" si="3"/>
        <v>0</v>
      </c>
      <c r="H63" s="16">
        <v>7300</v>
      </c>
    </row>
    <row r="64" spans="1:8" x14ac:dyDescent="0.2">
      <c r="A64" s="23" t="s">
        <v>67</v>
      </c>
      <c r="B64" s="15">
        <v>0</v>
      </c>
      <c r="C64" s="15">
        <v>0</v>
      </c>
      <c r="D64" s="15">
        <f t="shared" si="2"/>
        <v>0</v>
      </c>
      <c r="E64" s="15">
        <v>0</v>
      </c>
      <c r="F64" s="15">
        <v>0</v>
      </c>
      <c r="G64" s="15">
        <f t="shared" si="3"/>
        <v>0</v>
      </c>
      <c r="H64" s="16">
        <v>7400</v>
      </c>
    </row>
    <row r="65" spans="1:8" x14ac:dyDescent="0.2">
      <c r="A65" s="23" t="s">
        <v>68</v>
      </c>
      <c r="B65" s="15">
        <v>0</v>
      </c>
      <c r="C65" s="15">
        <v>0</v>
      </c>
      <c r="D65" s="15">
        <f t="shared" si="2"/>
        <v>0</v>
      </c>
      <c r="E65" s="15">
        <v>0</v>
      </c>
      <c r="F65" s="15">
        <v>0</v>
      </c>
      <c r="G65" s="15">
        <f t="shared" si="3"/>
        <v>0</v>
      </c>
      <c r="H65" s="16">
        <v>7500</v>
      </c>
    </row>
    <row r="66" spans="1:8" x14ac:dyDescent="0.2">
      <c r="A66" s="23" t="s">
        <v>69</v>
      </c>
      <c r="B66" s="15">
        <v>0</v>
      </c>
      <c r="C66" s="15">
        <v>0</v>
      </c>
      <c r="D66" s="15">
        <f t="shared" si="2"/>
        <v>0</v>
      </c>
      <c r="E66" s="15">
        <v>0</v>
      </c>
      <c r="F66" s="15">
        <v>0</v>
      </c>
      <c r="G66" s="15">
        <f t="shared" si="3"/>
        <v>0</v>
      </c>
      <c r="H66" s="16">
        <v>7600</v>
      </c>
    </row>
    <row r="67" spans="1:8" x14ac:dyDescent="0.2">
      <c r="A67" s="23" t="s">
        <v>70</v>
      </c>
      <c r="B67" s="15">
        <v>0</v>
      </c>
      <c r="C67" s="15">
        <v>0</v>
      </c>
      <c r="D67" s="15">
        <f t="shared" si="2"/>
        <v>0</v>
      </c>
      <c r="E67" s="15">
        <v>0</v>
      </c>
      <c r="F67" s="15">
        <v>0</v>
      </c>
      <c r="G67" s="15">
        <f t="shared" si="3"/>
        <v>0</v>
      </c>
      <c r="H67" s="16">
        <v>7900</v>
      </c>
    </row>
    <row r="68" spans="1:8" x14ac:dyDescent="0.2">
      <c r="A68" s="21" t="s">
        <v>71</v>
      </c>
      <c r="B68" s="17">
        <f>SUM(B69:B71)</f>
        <v>0</v>
      </c>
      <c r="C68" s="17">
        <f>SUM(C69:C71)</f>
        <v>0</v>
      </c>
      <c r="D68" s="17">
        <f t="shared" si="2"/>
        <v>0</v>
      </c>
      <c r="E68" s="17">
        <f>SUM(E69:E71)</f>
        <v>0</v>
      </c>
      <c r="F68" s="17">
        <f>SUM(F69:F71)</f>
        <v>0</v>
      </c>
      <c r="G68" s="17">
        <f t="shared" si="3"/>
        <v>0</v>
      </c>
      <c r="H68" s="18">
        <v>0</v>
      </c>
    </row>
    <row r="69" spans="1:8" x14ac:dyDescent="0.2">
      <c r="A69" s="23" t="s">
        <v>72</v>
      </c>
      <c r="B69" s="15">
        <v>0</v>
      </c>
      <c r="C69" s="15">
        <v>0</v>
      </c>
      <c r="D69" s="15">
        <f t="shared" si="2"/>
        <v>0</v>
      </c>
      <c r="E69" s="15">
        <v>0</v>
      </c>
      <c r="F69" s="15">
        <v>0</v>
      </c>
      <c r="G69" s="15">
        <f t="shared" si="3"/>
        <v>0</v>
      </c>
      <c r="H69" s="16">
        <v>8100</v>
      </c>
    </row>
    <row r="70" spans="1:8" x14ac:dyDescent="0.2">
      <c r="A70" s="23" t="s">
        <v>73</v>
      </c>
      <c r="B70" s="15">
        <v>0</v>
      </c>
      <c r="C70" s="15">
        <v>0</v>
      </c>
      <c r="D70" s="15">
        <f t="shared" si="2"/>
        <v>0</v>
      </c>
      <c r="E70" s="15">
        <v>0</v>
      </c>
      <c r="F70" s="15">
        <v>0</v>
      </c>
      <c r="G70" s="15">
        <f t="shared" si="3"/>
        <v>0</v>
      </c>
      <c r="H70" s="16">
        <v>8300</v>
      </c>
    </row>
    <row r="71" spans="1:8" x14ac:dyDescent="0.2">
      <c r="A71" s="23" t="s">
        <v>74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8500</v>
      </c>
    </row>
    <row r="72" spans="1:8" x14ac:dyDescent="0.2">
      <c r="A72" s="21" t="s">
        <v>75</v>
      </c>
      <c r="B72" s="17">
        <f>SUM(B73:B79)</f>
        <v>0</v>
      </c>
      <c r="C72" s="17">
        <f>SUM(C73:C79)</f>
        <v>0</v>
      </c>
      <c r="D72" s="17">
        <f t="shared" si="2"/>
        <v>0</v>
      </c>
      <c r="E72" s="17">
        <f>SUM(E73:E79)</f>
        <v>0</v>
      </c>
      <c r="F72" s="17">
        <f>SUM(F73:F79)</f>
        <v>0</v>
      </c>
      <c r="G72" s="17">
        <f t="shared" si="3"/>
        <v>0</v>
      </c>
      <c r="H72" s="18">
        <v>0</v>
      </c>
    </row>
    <row r="73" spans="1:8" x14ac:dyDescent="0.2">
      <c r="A73" s="23" t="s">
        <v>76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9100</v>
      </c>
    </row>
    <row r="74" spans="1:8" x14ac:dyDescent="0.2">
      <c r="A74" s="23" t="s">
        <v>77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9200</v>
      </c>
    </row>
    <row r="75" spans="1:8" x14ac:dyDescent="0.2">
      <c r="A75" s="23" t="s">
        <v>78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9300</v>
      </c>
    </row>
    <row r="76" spans="1:8" x14ac:dyDescent="0.2">
      <c r="A76" s="23" t="s">
        <v>79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6">
        <v>9400</v>
      </c>
    </row>
    <row r="77" spans="1:8" x14ac:dyDescent="0.2">
      <c r="A77" s="23" t="s">
        <v>80</v>
      </c>
      <c r="B77" s="15">
        <v>0</v>
      </c>
      <c r="C77" s="15">
        <v>0</v>
      </c>
      <c r="D77" s="15">
        <f t="shared" si="2"/>
        <v>0</v>
      </c>
      <c r="E77" s="15">
        <v>0</v>
      </c>
      <c r="F77" s="15">
        <v>0</v>
      </c>
      <c r="G77" s="15">
        <f t="shared" si="3"/>
        <v>0</v>
      </c>
      <c r="H77" s="16">
        <v>9500</v>
      </c>
    </row>
    <row r="78" spans="1:8" x14ac:dyDescent="0.2">
      <c r="A78" s="23" t="s">
        <v>81</v>
      </c>
      <c r="B78" s="15">
        <v>0</v>
      </c>
      <c r="C78" s="15">
        <v>0</v>
      </c>
      <c r="D78" s="15">
        <f t="shared" si="2"/>
        <v>0</v>
      </c>
      <c r="E78" s="15">
        <v>0</v>
      </c>
      <c r="F78" s="15">
        <v>0</v>
      </c>
      <c r="G78" s="15">
        <f t="shared" si="3"/>
        <v>0</v>
      </c>
      <c r="H78" s="16">
        <v>9600</v>
      </c>
    </row>
    <row r="79" spans="1:8" x14ac:dyDescent="0.2">
      <c r="A79" s="24" t="s">
        <v>82</v>
      </c>
      <c r="B79" s="20">
        <v>0</v>
      </c>
      <c r="C79" s="20">
        <v>0</v>
      </c>
      <c r="D79" s="20">
        <f t="shared" si="2"/>
        <v>0</v>
      </c>
      <c r="E79" s="20">
        <v>0</v>
      </c>
      <c r="F79" s="20">
        <v>0</v>
      </c>
      <c r="G79" s="20">
        <f t="shared" si="3"/>
        <v>0</v>
      </c>
      <c r="H79" s="16">
        <v>9900</v>
      </c>
    </row>
    <row r="80" spans="1:8" x14ac:dyDescent="0.2">
      <c r="A80" s="25" t="s">
        <v>83</v>
      </c>
      <c r="B80" s="26">
        <f t="shared" ref="B80:G80" si="4">SUM(B5+B13+B23+B33+B46+B56+B60+B68+B72)</f>
        <v>140247617.46000001</v>
      </c>
      <c r="C80" s="26">
        <f t="shared" si="4"/>
        <v>120442864.23000002</v>
      </c>
      <c r="D80" s="26">
        <f t="shared" si="4"/>
        <v>260690481.69</v>
      </c>
      <c r="E80" s="26">
        <f t="shared" si="4"/>
        <v>91934985.599999994</v>
      </c>
      <c r="F80" s="26">
        <f t="shared" si="4"/>
        <v>91874313.399999991</v>
      </c>
      <c r="G80" s="26">
        <f t="shared" si="4"/>
        <v>168755496.09000003</v>
      </c>
    </row>
    <row r="82" spans="1:1" x14ac:dyDescent="0.2">
      <c r="A82" s="4" t="s">
        <v>84</v>
      </c>
    </row>
  </sheetData>
  <sheetProtection formatCells="0" formatColumns="0" formatRows="0" autoFilter="0"/>
  <mergeCells count="7">
    <mergeCell ref="A1:G1"/>
    <mergeCell ref="A2:A4"/>
    <mergeCell ref="B2:F2"/>
    <mergeCell ref="G2:G3"/>
    <mergeCell ref="A43:A45"/>
    <mergeCell ref="B43:F43"/>
    <mergeCell ref="G43:G4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2023-08-01T05:48:31Z</cp:lastPrinted>
  <dcterms:created xsi:type="dcterms:W3CDTF">2023-08-01T05:47:19Z</dcterms:created>
  <dcterms:modified xsi:type="dcterms:W3CDTF">2023-08-01T05:50:55Z</dcterms:modified>
</cp:coreProperties>
</file>