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\05 INFORMACION DE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F76" i="3"/>
  <c r="B44" i="3"/>
  <c r="B59" i="3" s="1"/>
  <c r="E44" i="3"/>
  <c r="E56" i="3" s="1"/>
  <c r="C44" i="3"/>
  <c r="C59" i="3" s="1"/>
  <c r="E76" i="3"/>
  <c r="E78" i="3" l="1"/>
  <c r="F78" i="3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<sst xmlns="http://schemas.openxmlformats.org/spreadsheetml/2006/main" count="122" uniqueCount="121">
  <si>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</si>
  <si>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</si>
  <si>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</si>
  <si>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</si>
  <si>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</si>
  <si>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</si>
  <si>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</si>
  <si>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</si>
  <si>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</si>
  <si>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</si>
  <si>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</si>
  <si>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</si>
  <si>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</si>
  <si>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</si>
  <si>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</si>
  <si>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</si>
  <si>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</si>
  <si>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</si>
  <si>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</si>
  <si>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</si>
  <si>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</si>
  <si>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</si>
  <si>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</si>
  <si>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</si>
  <si>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</si>
  <si>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</si>
  <si>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</si>
  <si>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</si>
  <si>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</si>
  <si>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</si>
  <si>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</si>
  <si>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</si>
  <si>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</si>
  <si>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</si>
  <si>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</si>
  <si>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</si>
  <si>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</si>
  <si>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</si>
  <si>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</si>
  <si>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</si>
  <si>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</si>
  <si>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</si>
  <si>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</si>
  <si>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</si>
  <si>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</si>
  <si>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</si>
  <si>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</si>
  <si>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</si>
  <si>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</si>
  <si>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</si>
  <si>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</si>
  <si>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</si>
  <si>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</si>
  <si>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</si>
  <si>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</si>
  <si>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</si>
  <si>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</si>
  <si>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</si>
  <si>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</si>
  <si>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</si>
  <si>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</si>
  <si>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</si>
  <si>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</si>
  <si>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</si>
  <si>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</si>
  <si>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</si>
  <si>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</si>
  <si>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</si>
  <si>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</si>
  <si>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</si>
  <si>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</si>
  <si>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</si>
  <si>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</si>
  <si>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</si>
  <si>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</si>
  <si>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</si>
  <si>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</si>
  <si>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</si>
  <si>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</si>
  <si>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</si>
  <si>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</si>
  <si>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</si>
  <si>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</si>
  <si>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</si>
  <si>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</si>
  <si>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</si>
  <si>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</si>
  <si>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</si>
  <si>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</si>
  <si>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</si>
  <si>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</si>
  <si>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</si>
  <si>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</si>
  <si>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</si>
  <si>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</si>
  <si>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</si>
  <si>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</si>
  <si>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</si>
  <si>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</si>
  <si>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</si>
  <si>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</si>
  <si>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</si>
  <si>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</si>
  <si>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</si>
  <si>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</si>
  <si>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</si>
  <si>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</si>
  <si>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</si>
  <si>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</si>
  <si>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</si>
  <si>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</si>
  <si>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</si>
  <si>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</si>
  <si>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</si>
  <si>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</si>
  <si>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</si>
  <si>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</si>
  <si>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</si>
  <si>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</si>
  <si>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TECNOLOGICO SUPERIOR DE IRAPUATO
Estado de Situación Financiera Detallado - LDF
al 30 de Septiembre de 2021 y al 31 de Diciembre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</si>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</sst>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6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3" fillId="3" borderId="0" xfId="2" applyFont="1" applyFill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zoomScale="120" zoomScaleNormal="120" workbookViewId="0">
      <selection sqref="A1:F8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3" t="s">
        <v>119</v>
      </c>
      <c r="B1" s="24"/>
      <c r="C1" s="24"/>
      <c r="D1" s="24"/>
      <c r="E1" s="24"/>
      <c r="F1" s="25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67147414.700000003</v>
      </c>
      <c r="C6" s="9">
        <f>SUM(C7:C13)</f>
        <v>55297555.920000002</v>
      </c>
      <c r="D6" s="5" t="s">
        <v>6</v>
      </c>
      <c r="E6" s="9">
        <f>SUM(E7:E15)</f>
        <v>9428549.5499999989</v>
      </c>
      <c r="F6" s="9">
        <f>SUM(F7:F15)</f>
        <v>17016268.780000001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2860630.42</v>
      </c>
      <c r="F7" s="9">
        <v>5740948.9400000004</v>
      </c>
    </row>
    <row r="8" spans="1:6" x14ac:dyDescent="0.2">
      <c r="A8" s="10" t="s">
        <v>9</v>
      </c>
      <c r="B8" s="9">
        <v>47603663.93</v>
      </c>
      <c r="C8" s="9">
        <v>36536555.68</v>
      </c>
      <c r="D8" s="11" t="s">
        <v>10</v>
      </c>
      <c r="E8" s="9">
        <v>133321.38</v>
      </c>
      <c r="F8" s="9">
        <v>133321.38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>
        <v>19543750.77</v>
      </c>
      <c r="C10" s="9">
        <v>18761000.239999998</v>
      </c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7346912.3499999996</v>
      </c>
      <c r="F13" s="9">
        <v>12049907.060000001</v>
      </c>
    </row>
    <row r="14" spans="1:6" x14ac:dyDescent="0.2">
      <c r="A14" s="3" t="s">
        <v>21</v>
      </c>
      <c r="B14" s="9">
        <f>SUM(B15:B21)</f>
        <v>31160798.580000002</v>
      </c>
      <c r="C14" s="9">
        <f>SUM(C15:C21)</f>
        <v>31825256.030000001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29853414.280000001</v>
      </c>
      <c r="C15" s="9">
        <v>28998586.600000001</v>
      </c>
      <c r="D15" s="11" t="s">
        <v>24</v>
      </c>
      <c r="E15" s="9">
        <v>-912314.6</v>
      </c>
      <c r="F15" s="9">
        <v>-907908.6</v>
      </c>
    </row>
    <row r="16" spans="1:6" x14ac:dyDescent="0.2">
      <c r="A16" s="10" t="s">
        <v>25</v>
      </c>
      <c r="B16" s="9">
        <v>736300.37</v>
      </c>
      <c r="C16" s="9">
        <v>2321807.44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571083.93000000005</v>
      </c>
      <c r="C17" s="9">
        <v>504861.99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865253.40999999992</v>
      </c>
      <c r="C22" s="9">
        <f>SUM(C23:C27)</f>
        <v>862890.90999999992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272275.20000000001</v>
      </c>
      <c r="C23" s="9">
        <v>269912.7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592978.21</v>
      </c>
      <c r="C26" s="9">
        <v>592978.21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6048.86</v>
      </c>
      <c r="C28" s="9">
        <f>SUM(C29:C33)</f>
        <v>6048.86</v>
      </c>
      <c r="D28" s="5" t="s">
        <v>50</v>
      </c>
      <c r="E28" s="9">
        <f>SUM(E29:E34)</f>
        <v>81880.53</v>
      </c>
      <c r="F28" s="9">
        <f>SUM(F29:F34)</f>
        <v>81880.53</v>
      </c>
    </row>
    <row r="29" spans="1:6" x14ac:dyDescent="0.2">
      <c r="A29" s="10" t="s">
        <v>51</v>
      </c>
      <c r="B29" s="9">
        <v>6048.86</v>
      </c>
      <c r="C29" s="9">
        <v>6048.86</v>
      </c>
      <c r="D29" s="11" t="s">
        <v>52</v>
      </c>
      <c r="E29" s="9">
        <v>81880.53</v>
      </c>
      <c r="F29" s="9">
        <v>81880.53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147358</v>
      </c>
      <c r="C38" s="9">
        <f>SUM(C39:C42)</f>
        <v>147358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147358</v>
      </c>
      <c r="C39" s="9">
        <v>147358</v>
      </c>
      <c r="D39" s="5" t="s">
        <v>72</v>
      </c>
      <c r="E39" s="9">
        <f>SUM(E40:E42)</f>
        <v>46132.99</v>
      </c>
      <c r="F39" s="9">
        <f>SUM(F40:F42)</f>
        <v>46132.99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46132.99</v>
      </c>
      <c r="F42" s="9">
        <v>46132.99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99326873.549999997</v>
      </c>
      <c r="C44" s="7">
        <f>C6+C14+C22+C28+C34+C35+C38</f>
        <v>88139109.719999999</v>
      </c>
      <c r="D44" s="8" t="s">
        <v>80</v>
      </c>
      <c r="E44" s="7">
        <f>E6+E16+E20+E23+E24+E28+E35+E39</f>
        <v>9556563.0699999984</v>
      </c>
      <c r="F44" s="7">
        <f>F6+F16+F20+F23+F24+F28+F35+F39</f>
        <v>17144282.300000001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351104707.19</v>
      </c>
      <c r="C49" s="9">
        <v>351104707.19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186796846.53</v>
      </c>
      <c r="C50" s="9">
        <v>186496571.38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-153471092.36000001</v>
      </c>
      <c r="C52" s="9">
        <v>-153471092.36000001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9556563.0699999984</v>
      </c>
      <c r="F56" s="7">
        <f>F54+F44</f>
        <v>17144282.300000001</v>
      </c>
    </row>
    <row r="57" spans="1:6" x14ac:dyDescent="0.2">
      <c r="A57" s="12" t="s">
        <v>100</v>
      </c>
      <c r="B57" s="7">
        <f>SUM(B47:B55)</f>
        <v>384430461.36000001</v>
      </c>
      <c r="C57" s="7">
        <f>SUM(C47:C55)</f>
        <v>384130186.20999992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483757334.91000003</v>
      </c>
      <c r="C59" s="7">
        <f>C44+C57</f>
        <v>472269295.92999995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462710748.43000001</v>
      </c>
      <c r="F60" s="9">
        <f>SUM(F61:F63)</f>
        <v>462464710.43000001</v>
      </c>
    </row>
    <row r="61" spans="1:6" x14ac:dyDescent="0.2">
      <c r="A61" s="13"/>
      <c r="B61" s="9"/>
      <c r="C61" s="9"/>
      <c r="D61" s="5" t="s">
        <v>104</v>
      </c>
      <c r="E61" s="9">
        <v>462528732.32999998</v>
      </c>
      <c r="F61" s="9">
        <v>462282694.32999998</v>
      </c>
    </row>
    <row r="62" spans="1:6" x14ac:dyDescent="0.2">
      <c r="A62" s="13"/>
      <c r="B62" s="9"/>
      <c r="C62" s="9"/>
      <c r="D62" s="5" t="s">
        <v>105</v>
      </c>
      <c r="E62" s="9">
        <v>182016.1</v>
      </c>
      <c r="F62" s="9">
        <v>182016.1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11490023.409999996</v>
      </c>
      <c r="F65" s="9">
        <f>SUM(F66:F70)</f>
        <v>-7339695.6200000001</v>
      </c>
    </row>
    <row r="66" spans="1:6" x14ac:dyDescent="0.2">
      <c r="A66" s="13"/>
      <c r="B66" s="9"/>
      <c r="C66" s="9"/>
      <c r="D66" s="5" t="s">
        <v>108</v>
      </c>
      <c r="E66" s="9">
        <v>38817262.369999997</v>
      </c>
      <c r="F66" s="9">
        <v>14165199.210000001</v>
      </c>
    </row>
    <row r="67" spans="1:6" x14ac:dyDescent="0.2">
      <c r="A67" s="13"/>
      <c r="B67" s="9"/>
      <c r="C67" s="9"/>
      <c r="D67" s="5" t="s">
        <v>109</v>
      </c>
      <c r="E67" s="9">
        <v>-29530480.84</v>
      </c>
      <c r="F67" s="9">
        <v>-23708136.710000001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2203241.88</v>
      </c>
      <c r="F69" s="9">
        <v>2203241.88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474200771.84000003</v>
      </c>
      <c r="F76" s="7">
        <f>F60+F65+F72</f>
        <v>455125014.81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483757334.91000003</v>
      </c>
      <c r="F78" s="7">
        <f>F56+F76</f>
        <v>472269297.11000001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2" t="s">
        <v>120</v>
      </c>
    </row>
  </sheetData>
  <mergeCells count="1">
    <mergeCell ref="A1:F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2021-10-19T19:12:28Z</cp:lastPrinted>
  <dcterms:created xsi:type="dcterms:W3CDTF">2017-01-11T17:17:46Z</dcterms:created>
  <dcterms:modified xsi:type="dcterms:W3CDTF">2021-10-19T19:12:57Z</dcterms:modified>
</cp:coreProperties>
</file>