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ASEG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<sst xmlns="http://schemas.openxmlformats.org/spreadsheetml/2006/main" count="64" uniqueCount="64">
  <si>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</si>
  <si>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</si>
  <si>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</si>
  <si>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</si>
  <si>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</si>
  <si>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</si>
  <si>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</si>
  <si>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</si>
  <si>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</si>
  <si>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</si>
  <si>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</si>
  <si>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</si>
  <si>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</si>
  <si>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</si>
  <si>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</si>
  <si>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</si>
  <si>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</si>
  <si>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</si>
  <si>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</si>
  <si>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</si>
  <si>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</si>
  <si>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</si>
  <si>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</si>
  <si>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</si>
  <si>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</si>
  <si>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</si>
  <si>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</si>
  <si>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</si>
  <si>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</si>
  <si>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</si>
  <si>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</si>
  <si>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</si>
  <si>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</si>
  <si>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</si>
  <si>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</si>
  <si>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</si>
  <si>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</si>
  <si>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</si>
  <si>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</si>
  <si>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</si>
  <si>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</si>
  <si>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</si>
  <si>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</si>
  <si>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</si>
  <si>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</si>
  <si>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</si>
  <si>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</si>
  <si>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</si>
  <si>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</si>
  <si>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</si>
  <si>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</si>
  <si>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</si>
  <si>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</si>
  <si>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</si>
  <si>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</si>
  <si>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</si>
  <si>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</si>
  <si>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</si>
  <si>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</si>
  <si>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</si>
  <si>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</si>
  <si>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</si>
  <si>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</si>
  <si>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TECNOLOGICO SUPERIOR DE IRAPUATO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</si>
</sst>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143994390.44</v>
      </c>
      <c r="C6" s="5">
        <f t="shared" ref="C6:G6" si="0">+C7+C10+C19+C23+C26+C31</f>
        <v>184018509.86000001</v>
      </c>
      <c r="D6" s="5">
        <f t="shared" si="0"/>
        <v>328012900.30000001</v>
      </c>
      <c r="E6" s="5">
        <f t="shared" si="0"/>
        <v>260464691.63</v>
      </c>
      <c r="F6" s="5">
        <f t="shared" si="0"/>
        <v>260464691.63</v>
      </c>
      <c r="G6" s="5">
        <f t="shared" si="0"/>
        <v>67548208.670000017</v>
      </c>
    </row>
    <row r="7" spans="1:8" x14ac:dyDescent="0.2">
      <c r="A7" s="14" t="s">
        <v>0</v>
      </c>
      <c r="B7" s="11">
        <f>SUM(B8:B9)</f>
        <v>21277846.379999999</v>
      </c>
      <c r="C7" s="11">
        <f>SUM(C8:C9)</f>
        <v>35232560.759999998</v>
      </c>
      <c r="D7" s="11">
        <f t="shared" ref="D7:G7" si="1">SUM(D8:D9)</f>
        <v>56510407.140000001</v>
      </c>
      <c r="E7" s="11">
        <f t="shared" si="1"/>
        <v>53739296.100000001</v>
      </c>
      <c r="F7" s="11">
        <f t="shared" si="1"/>
        <v>53739296.100000001</v>
      </c>
      <c r="G7" s="11">
        <f t="shared" si="1"/>
        <v>2771111.0399999991</v>
      </c>
      <c r="H7" s="9">
        <v>0</v>
      </c>
    </row>
    <row r="8" spans="1:8" x14ac:dyDescent="0.2">
      <c r="A8" s="15" t="s">
        <v>1</v>
      </c>
      <c r="B8" s="12">
        <v>21277846.379999999</v>
      </c>
      <c r="C8" s="12">
        <v>35232560.759999998</v>
      </c>
      <c r="D8" s="12">
        <f>B8+C8</f>
        <v>56510407.140000001</v>
      </c>
      <c r="E8" s="12">
        <v>53739296.100000001</v>
      </c>
      <c r="F8" s="12">
        <v>53739296.100000001</v>
      </c>
      <c r="G8" s="12">
        <f>D8-E8</f>
        <v>2771111.0399999991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105577141.79000001</v>
      </c>
      <c r="C10" s="11">
        <f>SUM(C11:C18)</f>
        <v>119754080.05</v>
      </c>
      <c r="D10" s="11">
        <f t="shared" ref="D10:G10" si="2">SUM(D11:D18)</f>
        <v>225331221.84000003</v>
      </c>
      <c r="E10" s="11">
        <f t="shared" si="2"/>
        <v>162827726.38</v>
      </c>
      <c r="F10" s="11">
        <f t="shared" si="2"/>
        <v>162827726.38</v>
      </c>
      <c r="G10" s="11">
        <f t="shared" si="2"/>
        <v>62503495.460000016</v>
      </c>
      <c r="H10" s="9">
        <v>0</v>
      </c>
    </row>
    <row r="11" spans="1:8" x14ac:dyDescent="0.2">
      <c r="A11" s="15" t="s">
        <v>4</v>
      </c>
      <c r="B11" s="12">
        <v>91308084.480000004</v>
      </c>
      <c r="C11" s="12">
        <v>115202616</v>
      </c>
      <c r="D11" s="12">
        <f t="shared" ref="D11:D18" si="3">B11+C11</f>
        <v>206510700.48000002</v>
      </c>
      <c r="E11" s="12">
        <v>150558511.87</v>
      </c>
      <c r="F11" s="12">
        <v>150558511.87</v>
      </c>
      <c r="G11" s="12">
        <f t="shared" ref="G11:G18" si="4">D11-E11</f>
        <v>55952188.610000014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14269057.310000001</v>
      </c>
      <c r="C13" s="12">
        <v>4551464.05</v>
      </c>
      <c r="D13" s="12">
        <f t="shared" si="3"/>
        <v>18820521.359999999</v>
      </c>
      <c r="E13" s="12">
        <v>12269214.51</v>
      </c>
      <c r="F13" s="12">
        <v>12269214.51</v>
      </c>
      <c r="G13" s="12">
        <f t="shared" si="4"/>
        <v>6551306.8499999996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17139402.27</v>
      </c>
      <c r="C19" s="11">
        <f>SUM(C20:C22)</f>
        <v>29031869.050000001</v>
      </c>
      <c r="D19" s="11">
        <f t="shared" ref="D19:G19" si="5">SUM(D20:D22)</f>
        <v>46171271.32</v>
      </c>
      <c r="E19" s="11">
        <f t="shared" si="5"/>
        <v>43897669.149999999</v>
      </c>
      <c r="F19" s="11">
        <f t="shared" si="5"/>
        <v>43897669.149999999</v>
      </c>
      <c r="G19" s="11">
        <f t="shared" si="5"/>
        <v>2273602.1699999962</v>
      </c>
      <c r="H19" s="9">
        <v>0</v>
      </c>
    </row>
    <row r="20" spans="1:8" x14ac:dyDescent="0.2">
      <c r="A20" s="15" t="s">
        <v>13</v>
      </c>
      <c r="B20" s="12">
        <v>16435532.279999999</v>
      </c>
      <c r="C20" s="12">
        <v>29032790.949999999</v>
      </c>
      <c r="D20" s="12">
        <f t="shared" ref="D20:D22" si="6">B20+C20</f>
        <v>45468323.229999997</v>
      </c>
      <c r="E20" s="12">
        <v>43194721.07</v>
      </c>
      <c r="F20" s="12">
        <v>43194721.07</v>
      </c>
      <c r="G20" s="12">
        <f t="shared" ref="G20:G22" si="7">D20-E20</f>
        <v>2273602.1599999964</v>
      </c>
      <c r="H20" s="9" t="s">
        <v>49</v>
      </c>
    </row>
    <row r="21" spans="1:8" x14ac:dyDescent="0.2">
      <c r="A21" s="15" t="s">
        <v>14</v>
      </c>
      <c r="B21" s="12">
        <v>703869.99</v>
      </c>
      <c r="C21" s="12">
        <v>-921.9</v>
      </c>
      <c r="D21" s="12">
        <f t="shared" si="6"/>
        <v>702948.09</v>
      </c>
      <c r="E21" s="12">
        <v>702948.08</v>
      </c>
      <c r="F21" s="12">
        <v>702948.08</v>
      </c>
      <c r="G21" s="12">
        <f t="shared" si="7"/>
        <v>1.0000000009313226E-2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143994390.44</v>
      </c>
      <c r="C37" s="13">
        <f t="shared" si="17"/>
        <v>184018509.86000001</v>
      </c>
      <c r="D37" s="13">
        <f t="shared" si="17"/>
        <v>328012900.30000001</v>
      </c>
      <c r="E37" s="13">
        <f t="shared" si="17"/>
        <v>260464691.63</v>
      </c>
      <c r="F37" s="13">
        <f t="shared" si="17"/>
        <v>260464691.63</v>
      </c>
      <c r="G37" s="13">
        <f t="shared" si="17"/>
        <v>67548208.670000017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Martha Araceli Alonso Valdivia</cp:lastModifiedBy>
  <cp:lastPrinted>2017-03-30T22:19:49Z</cp:lastPrinted>
  <dcterms:created xsi:type="dcterms:W3CDTF">2012-12-11T21:13:37Z</dcterms:created>
  <dcterms:modified xsi:type="dcterms:W3CDTF">2025-01-28T16:38:38Z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