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ASEG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D16" i="4"/>
  <c r="D21" i="4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<sst xmlns="http://schemas.openxmlformats.org/spreadsheetml/2006/main" count="99" uniqueCount="51">
  <si>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</si>
  <si>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</si>
  <si>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</si>
  <si>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</si>
  <si>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</si>
  <si>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</si>
  <si>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</si>
  <si>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</si>
  <si>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</si>
  <si>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</si>
  <si>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</si>
  <si>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</si>
  <si>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</si>
  <si>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</si>
  <si>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</si>
  <si>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</si>
  <si>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</si>
  <si>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</si>
  <si>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</si>
  <si>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</si>
  <si>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</si>
  <si>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</si>
  <si>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</si>
  <si>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</si>
  <si>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</si>
  <si>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</si>
  <si>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</si>
  <si>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</si>
  <si>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</si>
  <si>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</si>
  <si>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</si>
  <si>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</si>
  <si>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</si>
  <si>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</si>
  <si>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</si>
  <si>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</si>
  <si>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</si>
  <si>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</si>
  <si>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</si>
  <si>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</si>
  <si>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</si>
  <si>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</si>
  <si>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</si>
  <si>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</si>
  <si>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</si>
  <si>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</si>
  <si>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</si>
  <si>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</si>
  <si>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</si>
  <si>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</si>
  <si>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TECNOLOGICO SUPERIOR DE IRAPUATO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</si>
</sst>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Normal="100" workbookViewId="0">
      <selection activeCell="N36" sqref="N3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40617818</v>
      </c>
      <c r="C11" s="16">
        <v>49758640.049999997</v>
      </c>
      <c r="D11" s="16">
        <f t="shared" si="2"/>
        <v>90376458.049999997</v>
      </c>
      <c r="E11" s="16">
        <v>19658599.969999999</v>
      </c>
      <c r="F11" s="16">
        <v>19577457.719999999</v>
      </c>
      <c r="G11" s="16">
        <f t="shared" si="3"/>
        <v>-21040360.280000001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85868902</v>
      </c>
      <c r="D12" s="16">
        <f t="shared" si="2"/>
        <v>85868902</v>
      </c>
      <c r="E12" s="16">
        <v>21442730</v>
      </c>
      <c r="F12" s="16">
        <v>21442730</v>
      </c>
      <c r="G12" s="16">
        <f t="shared" si="3"/>
        <v>21442730</v>
      </c>
      <c r="H12" s="30" t="s">
        <v>43</v>
      </c>
    </row>
    <row r="13" spans="1:8" ht="22.5" x14ac:dyDescent="0.2">
      <c r="A13" s="32" t="s">
        <v>26</v>
      </c>
      <c r="B13" s="16">
        <v>103376572.44</v>
      </c>
      <c r="C13" s="16">
        <v>10800557.66</v>
      </c>
      <c r="D13" s="16">
        <f t="shared" si="2"/>
        <v>114177130.09999999</v>
      </c>
      <c r="E13" s="16">
        <v>28662468.449999999</v>
      </c>
      <c r="F13" s="16">
        <v>28662468.449999999</v>
      </c>
      <c r="G13" s="16">
        <f t="shared" si="3"/>
        <v>-74714103.989999995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143994390.44</v>
      </c>
      <c r="C16" s="17">
        <f t="shared" ref="C16:G16" si="6">SUM(C5:C14)</f>
        <v>146428099.71000001</v>
      </c>
      <c r="D16" s="17">
        <f t="shared" si="6"/>
        <v>290422490.14999998</v>
      </c>
      <c r="E16" s="17">
        <f t="shared" si="6"/>
        <v>69763798.420000002</v>
      </c>
      <c r="F16" s="10">
        <f t="shared" si="6"/>
        <v>69682656.170000002</v>
      </c>
      <c r="G16" s="11">
        <f t="shared" si="6"/>
        <v>-74311734.269999996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143994390.44</v>
      </c>
      <c r="C31" s="20">
        <f t="shared" si="14"/>
        <v>60559197.709999993</v>
      </c>
      <c r="D31" s="20">
        <f t="shared" si="14"/>
        <v>204553588.14999998</v>
      </c>
      <c r="E31" s="20">
        <f t="shared" si="14"/>
        <v>48321068.420000002</v>
      </c>
      <c r="F31" s="20">
        <f t="shared" si="14"/>
        <v>48239926.170000002</v>
      </c>
      <c r="G31" s="20">
        <f t="shared" si="14"/>
        <v>-95754464.269999996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40617818</v>
      </c>
      <c r="C34" s="19">
        <v>49758640.049999997</v>
      </c>
      <c r="D34" s="19">
        <f>B34+C34</f>
        <v>90376458.049999997</v>
      </c>
      <c r="E34" s="19">
        <v>19658599.969999999</v>
      </c>
      <c r="F34" s="19">
        <v>19577457.719999999</v>
      </c>
      <c r="G34" s="19">
        <f t="shared" si="15"/>
        <v>-21040360.280000001</v>
      </c>
      <c r="H34" s="30" t="s">
        <v>42</v>
      </c>
    </row>
    <row r="35" spans="1:8" ht="22.5" x14ac:dyDescent="0.2">
      <c r="A35" s="35" t="s">
        <v>26</v>
      </c>
      <c r="B35" s="19">
        <v>103376572.44</v>
      </c>
      <c r="C35" s="19">
        <v>10800557.66</v>
      </c>
      <c r="D35" s="19">
        <f>B35+C35</f>
        <v>114177130.09999999</v>
      </c>
      <c r="E35" s="19">
        <v>28662468.449999999</v>
      </c>
      <c r="F35" s="19">
        <v>28662468.449999999</v>
      </c>
      <c r="G35" s="19">
        <f t="shared" ref="G35" si="16">F35-B35</f>
        <v>-74714103.989999995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143994390.44</v>
      </c>
      <c r="C40" s="17">
        <f t="shared" ref="C40:G40" si="18">SUM(C37+C31+C21)</f>
        <v>60559197.709999993</v>
      </c>
      <c r="D40" s="17">
        <f t="shared" si="18"/>
        <v>204553588.14999998</v>
      </c>
      <c r="E40" s="17">
        <f t="shared" si="18"/>
        <v>48321068.420000002</v>
      </c>
      <c r="F40" s="17">
        <f t="shared" si="18"/>
        <v>48239926.170000002</v>
      </c>
      <c r="G40" s="11">
        <f t="shared" si="18"/>
        <v>-95754464.269999996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cp:lastPrinted>2024-04-18T17:37:14Z</cp:lastPrinted>
  <dcterms:created xsi:type="dcterms:W3CDTF">2012-12-11T20:48:19Z</dcterms:created>
  <dcterms:modified xsi:type="dcterms:W3CDTF">2024-04-18T17:37:18Z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