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TRIMESTRE 1\01INFORMACION CONTABL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4" i="2"/>
  <c r="F12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<sst xmlns="http://schemas.openxmlformats.org/spreadsheetml/2006/main" count="27" uniqueCount="27">
  <si>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</si>
  <si>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</si>
  <si>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</si>
  <si>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</si>
  <si>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</si>
  <si>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</si>
  <si>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</si>
  <si>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</si>
  <si>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</si>
  <si>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</si>
  <si>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</si>
  <si>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</si>
  <si>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</si>
  <si>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</si>
  <si>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</si>
  <si>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</si>
  <si>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</si>
  <si>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</si>
  <si>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</si>
  <si>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</si>
  <si>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</si>
  <si>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</si>
  <si>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</si>
  <si>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</si>
  <si>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</si>
  <si>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</si>
  <si>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TECNOLOGICO SUPERIOR DE IRAPUATO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</si>
</sst>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12" sqref="A1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470161324.66999996</v>
      </c>
      <c r="C3" s="5">
        <f t="shared" ref="C3:F3" si="0">C4+C12</f>
        <v>164129234.14000002</v>
      </c>
      <c r="D3" s="5">
        <f t="shared" si="0"/>
        <v>146604614.37</v>
      </c>
      <c r="E3" s="5">
        <f t="shared" si="0"/>
        <v>487685944.43999994</v>
      </c>
      <c r="F3" s="5">
        <f t="shared" si="0"/>
        <v>17524619.769999981</v>
      </c>
    </row>
    <row r="4" spans="1:6" x14ac:dyDescent="0.2">
      <c r="A4" s="6" t="s">
        <v>4</v>
      </c>
      <c r="B4" s="5">
        <f>SUM(B5:B11)</f>
        <v>92617415.480000004</v>
      </c>
      <c r="C4" s="5">
        <f>SUM(C5:C11)</f>
        <v>164129234.14000002</v>
      </c>
      <c r="D4" s="5">
        <f>SUM(D5:D11)</f>
        <v>146604614.37</v>
      </c>
      <c r="E4" s="5">
        <f>SUM(E5:E11)</f>
        <v>110142035.24999999</v>
      </c>
      <c r="F4" s="5">
        <f>SUM(F5:F11)</f>
        <v>17524619.769999981</v>
      </c>
    </row>
    <row r="5" spans="1:6" x14ac:dyDescent="0.2">
      <c r="A5" s="7" t="s">
        <v>5</v>
      </c>
      <c r="B5" s="8">
        <v>60484991.359999999</v>
      </c>
      <c r="C5" s="8">
        <v>106001668.65000001</v>
      </c>
      <c r="D5" s="8">
        <v>100825554.81</v>
      </c>
      <c r="E5" s="8">
        <f>B5+C5-D5</f>
        <v>65661105.199999988</v>
      </c>
      <c r="F5" s="8">
        <f t="shared" ref="F5:F11" si="1">E5-B5</f>
        <v>5176113.8399999887</v>
      </c>
    </row>
    <row r="6" spans="1:6" x14ac:dyDescent="0.2">
      <c r="A6" s="7" t="s">
        <v>6</v>
      </c>
      <c r="B6" s="8">
        <v>31116576.350000001</v>
      </c>
      <c r="C6" s="8">
        <v>58126224.469999999</v>
      </c>
      <c r="D6" s="8">
        <v>45777718.539999999</v>
      </c>
      <c r="E6" s="8">
        <f t="shared" ref="E6:E11" si="2">B6+C6-D6</f>
        <v>43465082.279999994</v>
      </c>
      <c r="F6" s="8">
        <f t="shared" si="1"/>
        <v>12348505.929999992</v>
      </c>
    </row>
    <row r="7" spans="1:6" x14ac:dyDescent="0.2">
      <c r="A7" s="7" t="s">
        <v>7</v>
      </c>
      <c r="B7" s="8">
        <v>862440.91</v>
      </c>
      <c r="C7" s="8">
        <v>1341.02</v>
      </c>
      <c r="D7" s="8">
        <v>1341.02</v>
      </c>
      <c r="E7" s="8">
        <f t="shared" si="2"/>
        <v>862440.91</v>
      </c>
      <c r="F7" s="8">
        <f t="shared" si="1"/>
        <v>0</v>
      </c>
    </row>
    <row r="8" spans="1:6" x14ac:dyDescent="0.2">
      <c r="A8" s="7" t="s">
        <v>1</v>
      </c>
      <c r="B8" s="8">
        <v>6048.86</v>
      </c>
      <c r="C8" s="8">
        <v>0</v>
      </c>
      <c r="D8" s="8">
        <v>0</v>
      </c>
      <c r="E8" s="8">
        <f t="shared" si="2"/>
        <v>6048.86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147358</v>
      </c>
      <c r="C11" s="8">
        <v>0</v>
      </c>
      <c r="D11" s="8">
        <v>0</v>
      </c>
      <c r="E11" s="8">
        <f t="shared" si="2"/>
        <v>147358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377543909.18999994</v>
      </c>
      <c r="C12" s="5">
        <f>SUM(C13:C21)</f>
        <v>0</v>
      </c>
      <c r="D12" s="5">
        <f>SUM(D13:D21)</f>
        <v>0</v>
      </c>
      <c r="E12" s="5">
        <f>SUM(E13:E21)</f>
        <v>377543909.18999994</v>
      </c>
      <c r="F12" s="5">
        <f>SUM(F13:F21)</f>
        <v>0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351104707.19</v>
      </c>
      <c r="C15" s="9">
        <v>0</v>
      </c>
      <c r="D15" s="9">
        <v>0</v>
      </c>
      <c r="E15" s="9">
        <f t="shared" si="4"/>
        <v>351104707.19</v>
      </c>
      <c r="F15" s="9">
        <f t="shared" si="3"/>
        <v>0</v>
      </c>
    </row>
    <row r="16" spans="1:6" x14ac:dyDescent="0.2">
      <c r="A16" s="7" t="s">
        <v>14</v>
      </c>
      <c r="B16" s="8">
        <v>187498238.33000001</v>
      </c>
      <c r="C16" s="8">
        <v>0</v>
      </c>
      <c r="D16" s="8">
        <v>0</v>
      </c>
      <c r="E16" s="8">
        <f t="shared" si="4"/>
        <v>187498238.33000001</v>
      </c>
      <c r="F16" s="8">
        <f t="shared" si="3"/>
        <v>0</v>
      </c>
    </row>
    <row r="17" spans="1:6" x14ac:dyDescent="0.2">
      <c r="A17" s="7" t="s">
        <v>15</v>
      </c>
      <c r="B17" s="8">
        <v>0</v>
      </c>
      <c r="C17" s="8">
        <v>0</v>
      </c>
      <c r="D17" s="8">
        <v>0</v>
      </c>
      <c r="E17" s="8">
        <f t="shared" si="4"/>
        <v>0</v>
      </c>
      <c r="F17" s="8">
        <f t="shared" si="3"/>
        <v>0</v>
      </c>
    </row>
    <row r="18" spans="1:6" x14ac:dyDescent="0.2">
      <c r="A18" s="7" t="s">
        <v>16</v>
      </c>
      <c r="B18" s="8">
        <v>-161059036.33000001</v>
      </c>
      <c r="C18" s="8">
        <v>0</v>
      </c>
      <c r="D18" s="8">
        <v>0</v>
      </c>
      <c r="E18" s="8">
        <f t="shared" si="4"/>
        <v>-161059036.33000001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Guadalupe Santillán Jiménez</cp:lastModifiedBy>
  <cp:lastPrinted>2022-04-08T15:00:57Z</cp:lastPrinted>
  <dcterms:created xsi:type="dcterms:W3CDTF">2014-02-09T04:04:15Z</dcterms:created>
  <dcterms:modified xsi:type="dcterms:W3CDTF">2022-04-08T20:00:41Z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