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INFORMACION PROGRAMATICA\"/>
    </mc:Choice>
  </mc:AlternateContent>
  <bookViews>
    <workbookView xWindow="0" yWindow="0" windowWidth="24000" windowHeight="9735"/>
  </bookViews>
  <sheets>
    <sheet name="CProg" sheetId="1" r:id="rId1"/>
  </sheets>
  <externalReferences>
    <externalReference r:id="rId2"/>
  </externalReferences>
  <definedNames>
    <definedName name="a" localSheetId="0">#REF!</definedName>
    <definedName name="a">#REF!</definedName>
    <definedName name="Abr" localSheetId="0">#REF!</definedName>
    <definedName name="Abr">#REF!</definedName>
    <definedName name="_xlnm.Print_Area" localSheetId="0">CProg!$B$1:$K$41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 localSheetId="0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3" i="1" s="1"/>
  <c r="I22" i="1"/>
  <c r="H22" i="1"/>
  <c r="F22" i="1"/>
  <c r="E22" i="1"/>
  <c r="G16" i="1"/>
  <c r="J16" i="1" s="1"/>
  <c r="G14" i="1"/>
  <c r="J14" i="1" s="1"/>
  <c r="J13" i="1" s="1"/>
  <c r="I13" i="1"/>
  <c r="H13" i="1"/>
  <c r="H40" i="1" s="1"/>
  <c r="F13" i="1"/>
  <c r="E13" i="1"/>
  <c r="G11" i="1"/>
  <c r="K11" i="1" s="1"/>
  <c r="K10" i="1" s="1"/>
  <c r="J10" i="1"/>
  <c r="I10" i="1"/>
  <c r="I40" i="1" s="1"/>
  <c r="H10" i="1"/>
  <c r="G10" i="1"/>
  <c r="F10" i="1"/>
  <c r="E10" i="1"/>
  <c r="E40" i="1" l="1"/>
  <c r="F40" i="1"/>
  <c r="G13" i="1"/>
  <c r="K13" i="1" s="1"/>
  <c r="K40" i="1" s="1"/>
  <c r="G22" i="1"/>
  <c r="K22" i="1" s="1"/>
  <c r="J40" i="1"/>
  <c r="J22" i="1"/>
  <c r="G40" i="1" l="1"/>
</calcChain>
</file>

<file path=xl/comments1.xml><?xml version="1.0" encoding="utf-8"?>
<comments xmlns="http://schemas.openxmlformats.org/spreadsheetml/2006/main">
  <authors>
    <author>DGCG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<sst xmlns="http://schemas.openxmlformats.org/spreadsheetml/2006/main" count="48" uniqueCount="48">
  <si>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INFORMACIÓN FINANCIERA</t>
  </si>
  <si>
    <t>GASTO POR CATEGORIA PROGRAMÁTICA</t>
  </si>
  <si>
    <t>DEL 01 DE ENERO AL 30 DE JUNIO 2020</t>
  </si>
  <si>
    <t>Ente Público:</t>
  </si>
  <si>
    <t xml:space="preserve">   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</si>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</sst>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2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4" fillId="0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4" fontId="5" fillId="0" borderId="0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2" fontId="5" fillId="3" borderId="10" xfId="0" applyNumberFormat="1" applyFont="1" applyFill="1" applyBorder="1" applyAlignment="1">
      <alignment horizontal="right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2" fontId="3" fillId="3" borderId="11" xfId="0" applyNumberFormat="1" applyFont="1" applyFill="1" applyBorder="1" applyAlignment="1">
      <alignment horizontal="right" vertical="center" wrapText="1"/>
    </xf>
    <xf numFmtId="0" fontId="6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" fontId="5" fillId="3" borderId="1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BQVCFM92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="115" zoomScaleNormal="115" workbookViewId="0">
      <selection activeCell="D39" sqref="D39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7.42578125" style="3" customWidth="1"/>
    <col min="6" max="6" width="15.5703125" style="3" customWidth="1"/>
    <col min="7" max="7" width="14.140625" style="3" bestFit="1" customWidth="1"/>
    <col min="8" max="8" width="14" style="3" customWidth="1"/>
    <col min="9" max="9" width="14.140625" style="3" hidden="1" customWidth="1"/>
    <col min="10" max="10" width="16.140625" style="3" customWidth="1"/>
    <col min="11" max="11" width="13.7109375" style="3" bestFit="1" customWidth="1"/>
    <col min="12" max="12" width="1.42578125" style="2" customWidth="1"/>
    <col min="13" max="16384" width="11.42578125" style="3"/>
  </cols>
  <sheetData>
    <row r="1" spans="2:12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2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2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2" s="2" customFormat="1" ht="24" customHeight="1" x14ac:dyDescent="0.2">
      <c r="B4" s="4"/>
      <c r="C4" s="4"/>
      <c r="D4" s="5" t="s">
        <v>3</v>
      </c>
      <c r="E4" s="6" t="s">
        <v>4</v>
      </c>
      <c r="F4" s="6"/>
      <c r="G4" s="6"/>
      <c r="H4" s="7"/>
      <c r="I4" s="7"/>
      <c r="J4" s="8"/>
      <c r="K4" s="9"/>
    </row>
    <row r="5" spans="2:12" s="2" customFormat="1" ht="8.25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2:12" x14ac:dyDescent="0.2">
      <c r="B6" s="10" t="s">
        <v>5</v>
      </c>
      <c r="C6" s="11"/>
      <c r="D6" s="12"/>
      <c r="E6" s="13" t="s">
        <v>6</v>
      </c>
      <c r="F6" s="13"/>
      <c r="G6" s="13"/>
      <c r="H6" s="13"/>
      <c r="I6" s="13"/>
      <c r="J6" s="13"/>
      <c r="K6" s="13" t="s">
        <v>7</v>
      </c>
    </row>
    <row r="7" spans="2:12" ht="22.5" x14ac:dyDescent="0.2">
      <c r="B7" s="14"/>
      <c r="C7" s="15"/>
      <c r="D7" s="16"/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3"/>
    </row>
    <row r="8" spans="2:12" ht="15.75" customHeight="1" x14ac:dyDescent="0.2">
      <c r="B8" s="18"/>
      <c r="C8" s="19"/>
      <c r="D8" s="20"/>
      <c r="E8" s="17">
        <v>1</v>
      </c>
      <c r="F8" s="17">
        <v>2</v>
      </c>
      <c r="G8" s="17" t="s">
        <v>14</v>
      </c>
      <c r="H8" s="17">
        <v>5</v>
      </c>
      <c r="I8" s="21">
        <v>6</v>
      </c>
      <c r="J8" s="17">
        <v>7</v>
      </c>
      <c r="K8" s="17" t="s">
        <v>15</v>
      </c>
    </row>
    <row r="9" spans="2:12" ht="15" customHeight="1" x14ac:dyDescent="0.2">
      <c r="B9" s="22" t="s">
        <v>16</v>
      </c>
      <c r="C9" s="23"/>
      <c r="D9" s="24"/>
      <c r="E9" s="25"/>
      <c r="F9" s="25"/>
      <c r="G9" s="25"/>
      <c r="H9" s="25"/>
      <c r="I9" s="25"/>
      <c r="J9" s="25"/>
      <c r="K9" s="25"/>
    </row>
    <row r="10" spans="2:12" x14ac:dyDescent="0.2">
      <c r="B10" s="26"/>
      <c r="C10" s="27" t="s">
        <v>17</v>
      </c>
      <c r="D10" s="28"/>
      <c r="E10" s="29">
        <f t="shared" ref="E10" si="0">SUM(E11:E12)</f>
        <v>0</v>
      </c>
      <c r="F10" s="29">
        <f>SUM(F11:F12)</f>
        <v>264962.84000000003</v>
      </c>
      <c r="G10" s="29">
        <f t="shared" ref="G10:K10" si="1">SUM(G11:G12)</f>
        <v>264962.84000000003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264962.84000000003</v>
      </c>
    </row>
    <row r="11" spans="2:12" x14ac:dyDescent="0.2">
      <c r="B11" s="26"/>
      <c r="C11" s="30"/>
      <c r="D11" s="31" t="s">
        <v>18</v>
      </c>
      <c r="E11" s="32">
        <v>0</v>
      </c>
      <c r="F11" s="32">
        <v>264962.84000000003</v>
      </c>
      <c r="G11" s="32">
        <f>E11+F11</f>
        <v>264962.84000000003</v>
      </c>
      <c r="H11" s="32">
        <v>0</v>
      </c>
      <c r="I11" s="32">
        <v>0</v>
      </c>
      <c r="J11" s="32"/>
      <c r="K11" s="32">
        <f>+G11-H11</f>
        <v>264962.84000000003</v>
      </c>
    </row>
    <row r="12" spans="2:12" x14ac:dyDescent="0.2">
      <c r="B12" s="26"/>
      <c r="C12" s="30"/>
      <c r="D12" s="31" t="s">
        <v>19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</row>
    <row r="13" spans="2:12" x14ac:dyDescent="0.2">
      <c r="B13" s="26"/>
      <c r="C13" s="27" t="s">
        <v>20</v>
      </c>
      <c r="D13" s="28"/>
      <c r="E13" s="29">
        <f>SUM(E14:E21)</f>
        <v>127413042.67999999</v>
      </c>
      <c r="F13" s="29">
        <f>SUM(F14:F21)</f>
        <v>75654079.469999999</v>
      </c>
      <c r="G13" s="29">
        <f>SUM(G14:G16)</f>
        <v>203067122.14999998</v>
      </c>
      <c r="H13" s="29">
        <f>SUM(H14:H21)</f>
        <v>91137757.100000009</v>
      </c>
      <c r="I13" s="29">
        <f>+I14+I16</f>
        <v>91137369</v>
      </c>
      <c r="J13" s="29">
        <f>SUM(J14:J21)</f>
        <v>111929365.04999998</v>
      </c>
      <c r="K13" s="29">
        <f t="shared" ref="K13:K22" si="2">+G13-H13</f>
        <v>111929365.04999997</v>
      </c>
      <c r="L13" s="33"/>
    </row>
    <row r="14" spans="2:12" x14ac:dyDescent="0.2">
      <c r="B14" s="26"/>
      <c r="C14" s="30"/>
      <c r="D14" s="31" t="s">
        <v>21</v>
      </c>
      <c r="E14" s="32">
        <v>104619816.09999999</v>
      </c>
      <c r="F14" s="32">
        <v>53728804.409999996</v>
      </c>
      <c r="G14" s="32">
        <f t="shared" ref="G14" si="3">E14+F14</f>
        <v>158348620.50999999</v>
      </c>
      <c r="H14" s="32">
        <v>76926715.260000005</v>
      </c>
      <c r="I14" s="32">
        <v>76926327.159999996</v>
      </c>
      <c r="J14" s="32">
        <f t="shared" ref="J14" si="4">G14-H14</f>
        <v>81421905.249999985</v>
      </c>
      <c r="K14" s="32">
        <v>119008706.80000001</v>
      </c>
    </row>
    <row r="15" spans="2:12" x14ac:dyDescent="0.2">
      <c r="B15" s="26"/>
      <c r="C15" s="30"/>
      <c r="D15" s="31" t="s">
        <v>22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2:12" s="2" customFormat="1" x14ac:dyDescent="0.2">
      <c r="B16" s="26"/>
      <c r="C16" s="30"/>
      <c r="D16" s="31" t="s">
        <v>23</v>
      </c>
      <c r="E16" s="32">
        <v>22793226.579999998</v>
      </c>
      <c r="F16" s="32">
        <v>21925275.059999999</v>
      </c>
      <c r="G16" s="32">
        <f t="shared" ref="G16" si="5">E16+F16</f>
        <v>44718501.640000001</v>
      </c>
      <c r="H16" s="32">
        <v>14211041.84</v>
      </c>
      <c r="I16" s="32">
        <v>14211041.84</v>
      </c>
      <c r="J16" s="32">
        <f t="shared" ref="J16" si="6">G16-H16</f>
        <v>30507459.800000001</v>
      </c>
      <c r="K16" s="32">
        <v>38656502.219999999</v>
      </c>
    </row>
    <row r="17" spans="2:11" s="2" customFormat="1" x14ac:dyDescent="0.2">
      <c r="B17" s="26"/>
      <c r="C17" s="30"/>
      <c r="D17" s="31" t="s">
        <v>24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2:11" s="2" customFormat="1" x14ac:dyDescent="0.2">
      <c r="B18" s="26"/>
      <c r="C18" s="30"/>
      <c r="D18" s="31" t="s">
        <v>25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2:11" s="2" customFormat="1" x14ac:dyDescent="0.2">
      <c r="B19" s="26"/>
      <c r="C19" s="30"/>
      <c r="D19" s="31" t="s">
        <v>26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</row>
    <row r="20" spans="2:11" s="2" customFormat="1" x14ac:dyDescent="0.2">
      <c r="B20" s="26"/>
      <c r="C20" s="30"/>
      <c r="D20" s="31" t="s">
        <v>27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</row>
    <row r="21" spans="2:11" s="2" customFormat="1" x14ac:dyDescent="0.2">
      <c r="B21" s="26"/>
      <c r="C21" s="30"/>
      <c r="D21" s="31" t="s">
        <v>28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2:11" s="2" customFormat="1" x14ac:dyDescent="0.2">
      <c r="B22" s="26"/>
      <c r="C22" s="27" t="s">
        <v>29</v>
      </c>
      <c r="D22" s="28"/>
      <c r="E22" s="34">
        <f>SUM(E23:E25)</f>
        <v>1597367.94</v>
      </c>
      <c r="F22" s="35">
        <f>SUM(F23:F25)</f>
        <v>9754977.6600000001</v>
      </c>
      <c r="G22" s="35">
        <f>SUM(G23:G25)</f>
        <v>11352345.6</v>
      </c>
      <c r="H22" s="35">
        <f>SUM(H23:H25)</f>
        <v>1684486.21</v>
      </c>
      <c r="I22" s="35">
        <f>+I23</f>
        <v>1674486.21</v>
      </c>
      <c r="J22" s="34">
        <f>SUM(J23:J25)</f>
        <v>9667859.3900000006</v>
      </c>
      <c r="K22" s="36">
        <f t="shared" si="2"/>
        <v>9667859.3900000006</v>
      </c>
    </row>
    <row r="23" spans="2:11" s="2" customFormat="1" x14ac:dyDescent="0.2">
      <c r="B23" s="26"/>
      <c r="C23" s="30"/>
      <c r="D23" s="31" t="s">
        <v>30</v>
      </c>
      <c r="E23" s="32">
        <v>1597367.94</v>
      </c>
      <c r="F23" s="32">
        <v>9754977.6600000001</v>
      </c>
      <c r="G23" s="32">
        <f t="shared" ref="G23" si="7">E23+F23</f>
        <v>11352345.6</v>
      </c>
      <c r="H23" s="32">
        <v>1684486.21</v>
      </c>
      <c r="I23" s="32">
        <v>1674486.21</v>
      </c>
      <c r="J23" s="32">
        <f t="shared" ref="J23" si="8">G23-H23</f>
        <v>9667859.3900000006</v>
      </c>
      <c r="K23" s="32">
        <v>5290281.3299999991</v>
      </c>
    </row>
    <row r="24" spans="2:11" s="2" customFormat="1" x14ac:dyDescent="0.2">
      <c r="B24" s="26"/>
      <c r="C24" s="30"/>
      <c r="D24" s="31" t="s">
        <v>31</v>
      </c>
      <c r="E24" s="32">
        <v>0</v>
      </c>
      <c r="F24" s="32">
        <v>0</v>
      </c>
      <c r="G24" s="32">
        <v>0</v>
      </c>
      <c r="H24" s="32">
        <v>0</v>
      </c>
      <c r="I24" s="37">
        <v>0</v>
      </c>
      <c r="J24" s="32">
        <v>0</v>
      </c>
      <c r="K24" s="32">
        <v>0</v>
      </c>
    </row>
    <row r="25" spans="2:11" s="2" customFormat="1" x14ac:dyDescent="0.2">
      <c r="B25" s="26"/>
      <c r="C25" s="30"/>
      <c r="D25" s="31" t="s">
        <v>32</v>
      </c>
      <c r="E25" s="32">
        <v>0</v>
      </c>
      <c r="F25" s="32">
        <v>0</v>
      </c>
      <c r="G25" s="32">
        <v>0</v>
      </c>
      <c r="H25" s="32">
        <v>0</v>
      </c>
      <c r="I25" s="37">
        <v>0</v>
      </c>
      <c r="J25" s="32">
        <v>0</v>
      </c>
      <c r="K25" s="32">
        <v>0</v>
      </c>
    </row>
    <row r="26" spans="2:11" s="2" customFormat="1" x14ac:dyDescent="0.2">
      <c r="B26" s="26"/>
      <c r="C26" s="27" t="s">
        <v>33</v>
      </c>
      <c r="D26" s="28"/>
      <c r="E26" s="38">
        <v>0</v>
      </c>
      <c r="F26" s="38">
        <v>0</v>
      </c>
      <c r="G26" s="38">
        <v>0</v>
      </c>
      <c r="H26" s="38">
        <v>0</v>
      </c>
      <c r="I26" s="37">
        <v>0</v>
      </c>
      <c r="J26" s="38">
        <v>0</v>
      </c>
      <c r="K26" s="38">
        <v>0</v>
      </c>
    </row>
    <row r="27" spans="2:11" s="2" customFormat="1" x14ac:dyDescent="0.2">
      <c r="B27" s="26"/>
      <c r="C27" s="30"/>
      <c r="D27" s="31" t="s">
        <v>34</v>
      </c>
      <c r="E27" s="32">
        <v>0</v>
      </c>
      <c r="F27" s="32">
        <v>0</v>
      </c>
      <c r="G27" s="32">
        <v>0</v>
      </c>
      <c r="H27" s="32">
        <v>0</v>
      </c>
      <c r="I27" s="37">
        <v>0</v>
      </c>
      <c r="J27" s="32">
        <v>0</v>
      </c>
      <c r="K27" s="32">
        <v>0</v>
      </c>
    </row>
    <row r="28" spans="2:11" s="2" customFormat="1" x14ac:dyDescent="0.2">
      <c r="B28" s="26"/>
      <c r="C28" s="30"/>
      <c r="D28" s="31" t="s">
        <v>35</v>
      </c>
      <c r="E28" s="32">
        <v>0</v>
      </c>
      <c r="F28" s="32">
        <v>0</v>
      </c>
      <c r="G28" s="32">
        <v>0</v>
      </c>
      <c r="H28" s="32">
        <v>0</v>
      </c>
      <c r="I28" s="37">
        <v>0</v>
      </c>
      <c r="J28" s="32">
        <v>0</v>
      </c>
      <c r="K28" s="32">
        <v>0</v>
      </c>
    </row>
    <row r="29" spans="2:11" s="2" customFormat="1" x14ac:dyDescent="0.2">
      <c r="B29" s="26"/>
      <c r="C29" s="27" t="s">
        <v>36</v>
      </c>
      <c r="D29" s="28"/>
      <c r="E29" s="38">
        <v>0</v>
      </c>
      <c r="F29" s="38">
        <v>0</v>
      </c>
      <c r="G29" s="38">
        <v>0</v>
      </c>
      <c r="H29" s="38">
        <v>0</v>
      </c>
      <c r="I29" s="37">
        <v>0</v>
      </c>
      <c r="J29" s="38">
        <v>0</v>
      </c>
      <c r="K29" s="38">
        <v>0</v>
      </c>
    </row>
    <row r="30" spans="2:11" s="2" customFormat="1" x14ac:dyDescent="0.2">
      <c r="B30" s="26"/>
      <c r="C30" s="30"/>
      <c r="D30" s="31" t="s">
        <v>37</v>
      </c>
      <c r="E30" s="32">
        <v>0</v>
      </c>
      <c r="F30" s="32">
        <v>0</v>
      </c>
      <c r="G30" s="32">
        <v>0</v>
      </c>
      <c r="H30" s="32">
        <v>0</v>
      </c>
      <c r="I30" s="37">
        <v>0</v>
      </c>
      <c r="J30" s="32">
        <v>0</v>
      </c>
      <c r="K30" s="32">
        <v>0</v>
      </c>
    </row>
    <row r="31" spans="2:11" s="2" customFormat="1" x14ac:dyDescent="0.2">
      <c r="B31" s="26"/>
      <c r="C31" s="30"/>
      <c r="D31" s="31" t="s">
        <v>38</v>
      </c>
      <c r="E31" s="32">
        <v>0</v>
      </c>
      <c r="F31" s="32">
        <v>0</v>
      </c>
      <c r="G31" s="32">
        <v>0</v>
      </c>
      <c r="H31" s="32">
        <v>0</v>
      </c>
      <c r="I31" s="37">
        <v>0</v>
      </c>
      <c r="J31" s="32">
        <v>0</v>
      </c>
      <c r="K31" s="32">
        <v>0</v>
      </c>
    </row>
    <row r="32" spans="2:11" x14ac:dyDescent="0.2">
      <c r="B32" s="26"/>
      <c r="C32" s="30"/>
      <c r="D32" s="31" t="s">
        <v>39</v>
      </c>
      <c r="E32" s="32">
        <v>0</v>
      </c>
      <c r="F32" s="32">
        <v>0</v>
      </c>
      <c r="G32" s="32">
        <v>0</v>
      </c>
      <c r="H32" s="32">
        <v>0</v>
      </c>
      <c r="I32" s="37">
        <v>0</v>
      </c>
      <c r="J32" s="32">
        <v>0</v>
      </c>
      <c r="K32" s="32">
        <v>0</v>
      </c>
    </row>
    <row r="33" spans="1:12" x14ac:dyDescent="0.2">
      <c r="B33" s="26"/>
      <c r="C33" s="30"/>
      <c r="D33" s="31" t="s">
        <v>40</v>
      </c>
      <c r="E33" s="32">
        <v>0</v>
      </c>
      <c r="F33" s="32">
        <v>0</v>
      </c>
      <c r="G33" s="32">
        <v>0</v>
      </c>
      <c r="H33" s="32">
        <v>0</v>
      </c>
      <c r="I33" s="37">
        <v>0</v>
      </c>
      <c r="J33" s="32">
        <v>0</v>
      </c>
      <c r="K33" s="32">
        <v>0</v>
      </c>
    </row>
    <row r="34" spans="1:12" x14ac:dyDescent="0.2">
      <c r="B34" s="26"/>
      <c r="C34" s="27" t="s">
        <v>41</v>
      </c>
      <c r="D34" s="28"/>
      <c r="E34" s="38">
        <v>0</v>
      </c>
      <c r="F34" s="38">
        <v>0</v>
      </c>
      <c r="G34" s="38">
        <v>0</v>
      </c>
      <c r="H34" s="38">
        <v>0</v>
      </c>
      <c r="I34" s="29">
        <v>0</v>
      </c>
      <c r="J34" s="38">
        <v>0</v>
      </c>
      <c r="K34" s="38">
        <v>0</v>
      </c>
    </row>
    <row r="35" spans="1:12" x14ac:dyDescent="0.2">
      <c r="B35" s="26"/>
      <c r="C35" s="30"/>
      <c r="D35" s="31" t="s">
        <v>42</v>
      </c>
      <c r="E35" s="32">
        <v>0</v>
      </c>
      <c r="F35" s="32">
        <v>0</v>
      </c>
      <c r="G35" s="32">
        <v>0</v>
      </c>
      <c r="H35" s="32">
        <v>0</v>
      </c>
      <c r="I35" s="39">
        <v>0</v>
      </c>
      <c r="J35" s="32">
        <v>0</v>
      </c>
      <c r="K35" s="32">
        <v>0</v>
      </c>
    </row>
    <row r="36" spans="1:12" ht="15" customHeight="1" x14ac:dyDescent="0.2">
      <c r="B36" s="22" t="s">
        <v>43</v>
      </c>
      <c r="C36" s="23"/>
      <c r="D36" s="24"/>
      <c r="E36" s="38">
        <v>0</v>
      </c>
      <c r="F36" s="38">
        <v>0</v>
      </c>
      <c r="G36" s="38">
        <v>0</v>
      </c>
      <c r="H36" s="38">
        <v>0</v>
      </c>
      <c r="I36" s="39">
        <v>0</v>
      </c>
      <c r="J36" s="38">
        <v>0</v>
      </c>
      <c r="K36" s="38">
        <v>0</v>
      </c>
    </row>
    <row r="37" spans="1:12" ht="15" customHeight="1" x14ac:dyDescent="0.2">
      <c r="B37" s="22" t="s">
        <v>44</v>
      </c>
      <c r="C37" s="23"/>
      <c r="D37" s="24"/>
      <c r="E37" s="38">
        <v>0</v>
      </c>
      <c r="F37" s="38">
        <v>0</v>
      </c>
      <c r="G37" s="38">
        <v>0</v>
      </c>
      <c r="H37" s="38">
        <v>0</v>
      </c>
      <c r="I37" s="39">
        <v>0</v>
      </c>
      <c r="J37" s="38">
        <v>0</v>
      </c>
      <c r="K37" s="38">
        <v>0</v>
      </c>
    </row>
    <row r="38" spans="1:12" ht="15.75" customHeight="1" x14ac:dyDescent="0.2">
      <c r="B38" s="22" t="s">
        <v>45</v>
      </c>
      <c r="C38" s="23"/>
      <c r="D38" s="24"/>
      <c r="E38" s="38">
        <v>0</v>
      </c>
      <c r="F38" s="38">
        <v>0</v>
      </c>
      <c r="G38" s="38">
        <v>0</v>
      </c>
      <c r="H38" s="38">
        <v>0</v>
      </c>
      <c r="I38" s="39">
        <v>0</v>
      </c>
      <c r="J38" s="38">
        <v>0</v>
      </c>
      <c r="K38" s="38">
        <v>0</v>
      </c>
    </row>
    <row r="39" spans="1:12" x14ac:dyDescent="0.2">
      <c r="B39" s="40"/>
      <c r="C39" s="41"/>
      <c r="D39" s="42"/>
      <c r="E39" s="43"/>
      <c r="F39" s="44"/>
      <c r="G39" s="44"/>
      <c r="H39" s="44"/>
      <c r="I39" s="44"/>
      <c r="J39" s="44"/>
      <c r="K39" s="44"/>
    </row>
    <row r="40" spans="1:12" s="50" customFormat="1" ht="16.5" customHeight="1" x14ac:dyDescent="0.2">
      <c r="A40" s="45"/>
      <c r="B40" s="46"/>
      <c r="C40" s="47" t="s">
        <v>46</v>
      </c>
      <c r="D40" s="48"/>
      <c r="E40" s="49">
        <f>+E10+E13+E22+E26+E29+E34+E36+E37+E38</f>
        <v>129010410.61999999</v>
      </c>
      <c r="F40" s="49">
        <f>+F10+F13+F22+F26+F29+F34+F36+F37+F38</f>
        <v>85674019.969999999</v>
      </c>
      <c r="G40" s="49">
        <f>+G10+G13+G22+G26+G29+G34+G36+G37+G38</f>
        <v>214684430.58999997</v>
      </c>
      <c r="H40" s="49">
        <f>+H13+H22+H10</f>
        <v>92822243.310000002</v>
      </c>
      <c r="I40" s="49">
        <f>+I10+I13+I22+I26+I29+I34+I36+I37+I38</f>
        <v>92811855.209999993</v>
      </c>
      <c r="J40" s="49">
        <f>SUM(J23:J39)</f>
        <v>9667859.3900000006</v>
      </c>
      <c r="K40" s="49">
        <f>+K10+K13+K22+K26+K29+K34+K36+K37+K38</f>
        <v>121862187.27999997</v>
      </c>
      <c r="L40" s="45"/>
    </row>
    <row r="41" spans="1:12" x14ac:dyDescent="0.2">
      <c r="B41" s="4" t="s">
        <v>47</v>
      </c>
      <c r="C41" s="51"/>
      <c r="D41" s="51"/>
      <c r="E41" s="51"/>
      <c r="F41" s="4"/>
      <c r="G41" s="4"/>
      <c r="H41" s="4"/>
      <c r="I41" s="4"/>
      <c r="J41" s="4"/>
      <c r="K41" s="4"/>
    </row>
  </sheetData>
  <protectedRanges>
    <protectedRange sqref="E15" name="Rango1"/>
    <protectedRange sqref="F15" name="Rango1_1"/>
    <protectedRange sqref="G15" name="Rango1_2"/>
    <protectedRange sqref="H15" name="Rango1_3"/>
    <protectedRange sqref="J15" name="Rango1_4"/>
    <protectedRange sqref="E14:J14" name="Rango1_3_1"/>
    <protectedRange sqref="E16:J16" name="Rango1_3_2"/>
    <protectedRange sqref="E23:J23" name="Rango1_3_3"/>
    <protectedRange sqref="E11:J11" name="Rango1_3_4"/>
    <protectedRange sqref="K11" name="Rango1_3_5"/>
  </protectedRanges>
  <mergeCells count="17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1:K1"/>
    <mergeCell ref="B2:K2"/>
    <mergeCell ref="B3:K3"/>
    <mergeCell ref="B6:D8"/>
    <mergeCell ref="E6:J6"/>
    <mergeCell ref="K6:K7"/>
  </mergeCells>
  <pageMargins left="0.25" right="0.25" top="0.75" bottom="0.75" header="0.3" footer="0.3"/>
  <pageSetup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2020-08-13T16:32:15Z</cp:lastPrinted>
  <dcterms:created xsi:type="dcterms:W3CDTF">2020-08-13T16:31:29Z</dcterms:created>
  <dcterms:modified xsi:type="dcterms:W3CDTF">2020-08-13T16:32:40Z</dcterms:modified>
</cp:coreProperties>
</file>