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9EDEC382-FB02-4AEB-BFE3-88B6AF4634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4" l="1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2" i="4" l="1"/>
  <c r="Q22" i="4"/>
  <c r="I22" i="4" l="1"/>
  <c r="H22" i="4"/>
  <c r="G22" i="4"/>
  <c r="N4" i="4" l="1"/>
  <c r="Q4" i="4"/>
  <c r="P4" i="4"/>
</calcChain>
</file>

<file path=xl/sharedStrings.xml><?xml version="1.0" encoding="utf-8"?>
<sst xmlns="http://schemas.openxmlformats.org/spreadsheetml/2006/main" count="149" uniqueCount="56">
  <si>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</si>
  <si>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</si>
  <si>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</si>
  <si>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</si>
  <si>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</si>
  <si>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</si>
  <si>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</si>
  <si>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</si>
  <si>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</si>
  <si>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</si>
  <si>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</si>
  <si>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</si>
  <si>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</si>
  <si>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</si>
  <si>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</si>
  <si>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</si>
  <si>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</si>
  <si>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</si>
  <si>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</si>
  <si>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</si>
  <si>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</si>
  <si>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M006GB1077</t>
  </si>
  <si>
    <t>ADMINISTRACIÓN DE LOS RECURSOS HUMANOS, MATERIALES, FINANCIEROS Y DE SERVICIOS DEL FORUM CULTURAL GU</t>
  </si>
  <si>
    <t>5110</t>
  </si>
  <si>
    <t>BIENES MUEBLES</t>
  </si>
  <si>
    <t>DIRECCIÓN ADMINISTRATIVA FORUM</t>
  </si>
  <si>
    <t>211213037020000</t>
  </si>
  <si>
    <t>M006GB1450</t>
  </si>
  <si>
    <t>ADMINISTRACIÓN Y OPERACIÓN DEL MUSEO DE ARTE E HISTORIA DE GUANAJUATO</t>
  </si>
  <si>
    <t>COORDINACIÓN DE OPERACIONES MUSEO FORUM</t>
  </si>
  <si>
    <t>211213037B10103</t>
  </si>
  <si>
    <t>M006GB1451</t>
  </si>
  <si>
    <t>ADMINISTRACIÓN Y OPERACIÓN DEL TEATRO DEL BICENTENARIO</t>
  </si>
  <si>
    <t>COORDINACIÓN DE OPERACIONES TEATRO FORUM</t>
  </si>
  <si>
    <t>211213037B20102</t>
  </si>
  <si>
    <t>5150</t>
  </si>
  <si>
    <t>M006GB10772399</t>
  </si>
  <si>
    <t>R23 ADMINISTRACIÓN DE LOS RECURSOS DEL FORUM</t>
  </si>
  <si>
    <t>M005GA2063</t>
  </si>
  <si>
    <t>DIRECCIÓN ESTRATÉGICA DEL FORUM CULTURAL GUANAJUATO</t>
  </si>
  <si>
    <t>5190</t>
  </si>
  <si>
    <t>DIRECCIÓN GENERAL DEL FORUM</t>
  </si>
  <si>
    <t>211213037010000</t>
  </si>
  <si>
    <t>E003PA2962</t>
  </si>
  <si>
    <t>DESARROLLO DE ESTRATEGIAS DE COMUNICACIÓN SOCIAL DEL FORUM CULTURAL GUANAJUATO.</t>
  </si>
  <si>
    <t>5210</t>
  </si>
  <si>
    <t>COORDINACIÓN COMUNICACIÓN SOCIAL FORUM</t>
  </si>
  <si>
    <t>211213037010200</t>
  </si>
  <si>
    <t>E003PA29622399</t>
  </si>
  <si>
    <t>R23 DESARROLLO ESTRATEGI COMUNICACIÓN SOCIAL</t>
  </si>
  <si>
    <t>5230</t>
  </si>
  <si>
    <t>5640</t>
  </si>
  <si>
    <t>5660</t>
  </si>
  <si>
    <t>5690</t>
  </si>
  <si>
    <t>FORUM CULTURAL GUANAJUATO
Programas y Proyectos de Inversión
Del 1 de Enero al 30 de Septiembre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</si>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</sst>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49" fontId="7" fillId="0" borderId="3" xfId="18" applyNumberFormat="1" applyFont="1" applyBorder="1" applyAlignment="1" applyProtection="1">
      <alignment horizontal="center" vertical="top" wrapText="1"/>
      <protection locked="0"/>
    </xf>
    <xf numFmtId="4" fontId="7" fillId="0" borderId="6" xfId="2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vertical="center" wrapText="1"/>
      <protection locked="0"/>
    </xf>
    <xf numFmtId="0" fontId="0" fillId="0" borderId="0" xfId="0" applyFont="1"/>
    <xf numFmtId="4" fontId="0" fillId="0" borderId="6" xfId="0" applyNumberFormat="1" applyFont="1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0" fontId="9" fillId="0" borderId="0" xfId="1" applyFont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368300</xdr:colOff>
      <xdr:row>25</xdr:row>
      <xdr:rowOff>44450</xdr:rowOff>
    </xdr:from>
    <xdr:to>
      <xdr:col>4</xdr:col>
      <xdr:colOff>679450</xdr:colOff>
      <xdr:row>28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CDECA10-77EA-4845-B856-BE3466D905AD}"/>
            </a:ext>
          </a:extLst>
        </xdr:cNvPr>
        <xdr:cNvGrpSpPr>
          <a:grpSpLocks/>
        </xdr:cNvGrpSpPr>
      </xdr:nvGrpSpPr>
      <xdr:grpSpPr bwMode="auto">
        <a:xfrm>
          <a:off x="1416050" y="5645150"/>
          <a:ext cx="65024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EA24ACC8-2934-443D-ACE8-1B268E605542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1CB3B544-7F86-42C8-B028-1B786034CCC2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69850</xdr:colOff>
      <xdr:row>25</xdr:row>
      <xdr:rowOff>31750</xdr:rowOff>
    </xdr:from>
    <xdr:to>
      <xdr:col>1</xdr:col>
      <xdr:colOff>787400</xdr:colOff>
      <xdr:row>28</xdr:row>
      <xdr:rowOff>127000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7B36BD-B133-4D0F-A589-508384858AAA}"/>
            </a:ext>
          </a:extLst>
        </xdr:cNvPr>
        <xdr:cNvSpPr txBox="1"/>
      </xdr:nvSpPr>
      <xdr:spPr>
        <a:xfrm>
          <a:off x="69850" y="563245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topLeftCell="A19" workbookViewId="0">
      <selection activeCell="A30" sqref="A30"/>
    </sheetView>
  </sheetViews>
  <sheetFormatPr baseColWidth="10" defaultRowHeight="14.5" x14ac:dyDescent="0.35"/>
  <cols>
    <col min="1" max="1" width="15" customWidth="1"/>
    <col min="2" max="2" width="69.453125" customWidth="1"/>
    <col min="3" max="3" width="5.7265625" bestFit="1" customWidth="1"/>
    <col min="4" max="4" width="13.453125" bestFit="1" customWidth="1"/>
    <col min="5" max="5" width="13.26953125" bestFit="1" customWidth="1"/>
    <col min="6" max="6" width="39.1796875" customWidth="1"/>
    <col min="7" max="7" width="7.7265625" bestFit="1" customWidth="1"/>
    <col min="8" max="8" width="11.26953125" bestFit="1" customWidth="1"/>
    <col min="9" max="9" width="9.81640625" bestFit="1" customWidth="1"/>
    <col min="10" max="10" width="9.453125" bestFit="1" customWidth="1"/>
    <col min="11" max="11" width="8.453125" bestFit="1" customWidth="1"/>
    <col min="12" max="12" width="8.1796875" bestFit="1" customWidth="1"/>
    <col min="13" max="13" width="7.90625" bestFit="1" customWidth="1"/>
    <col min="14" max="14" width="9.36328125" customWidth="1"/>
    <col min="15" max="15" width="9.81640625" customWidth="1"/>
    <col min="16" max="16" width="9.7265625" customWidth="1"/>
    <col min="17" max="17" width="9.1796875" customWidth="1"/>
  </cols>
  <sheetData>
    <row r="1" spans="1:17" ht="47" customHeight="1" x14ac:dyDescent="0.35">
      <c r="A1" s="17" t="s">
        <v>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35">
      <c r="A2" s="2"/>
      <c r="B2" s="2"/>
      <c r="C2" s="2"/>
      <c r="D2" s="2"/>
      <c r="E2" s="2"/>
      <c r="F2" s="2"/>
      <c r="G2" s="18" t="s">
        <v>0</v>
      </c>
      <c r="H2" s="19"/>
      <c r="I2" s="20"/>
      <c r="J2" s="18" t="s">
        <v>1</v>
      </c>
      <c r="K2" s="19"/>
      <c r="L2" s="19"/>
      <c r="M2" s="20"/>
      <c r="N2" s="21" t="s">
        <v>2</v>
      </c>
      <c r="O2" s="22"/>
      <c r="P2" s="23" t="s">
        <v>3</v>
      </c>
      <c r="Q2" s="24"/>
    </row>
    <row r="3" spans="1:17" ht="22" x14ac:dyDescent="0.3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6" t="s">
        <v>15</v>
      </c>
      <c r="Q3" s="6" t="s">
        <v>16</v>
      </c>
    </row>
    <row r="4" spans="1:17" ht="20" x14ac:dyDescent="0.35">
      <c r="A4" s="8" t="s">
        <v>21</v>
      </c>
      <c r="B4" s="8" t="s">
        <v>22</v>
      </c>
      <c r="C4" s="8" t="s">
        <v>23</v>
      </c>
      <c r="D4" s="8" t="s">
        <v>24</v>
      </c>
      <c r="E4" s="8" t="s">
        <v>26</v>
      </c>
      <c r="F4" s="8" t="s">
        <v>25</v>
      </c>
      <c r="G4" s="9">
        <v>0</v>
      </c>
      <c r="H4" s="9">
        <v>159366.6</v>
      </c>
      <c r="I4" s="9">
        <v>159366.6</v>
      </c>
      <c r="J4" s="10">
        <v>51</v>
      </c>
      <c r="K4" s="10">
        <v>51</v>
      </c>
      <c r="L4" s="10">
        <v>51</v>
      </c>
      <c r="M4" s="5" t="s">
        <v>17</v>
      </c>
      <c r="N4" s="11">
        <f t="shared" ref="N4:N21" si="0">IF(G4&gt;0,I4/G4,0)</f>
        <v>0</v>
      </c>
      <c r="O4" s="11">
        <f t="shared" ref="O4:O21" si="1">IF(H4&gt;0,I4/H4,0)</f>
        <v>1</v>
      </c>
      <c r="P4" s="12">
        <f t="shared" ref="P4:P21" si="2">IF(J4=0,0,L4/J4)</f>
        <v>1</v>
      </c>
      <c r="Q4" s="12">
        <f t="shared" ref="Q4:Q21" si="3">IF(L4=0,0,L4/K4)</f>
        <v>1</v>
      </c>
    </row>
    <row r="5" spans="1:17" x14ac:dyDescent="0.35">
      <c r="A5" s="8" t="s">
        <v>27</v>
      </c>
      <c r="B5" s="8" t="s">
        <v>28</v>
      </c>
      <c r="C5" s="8" t="s">
        <v>23</v>
      </c>
      <c r="D5" s="8" t="s">
        <v>24</v>
      </c>
      <c r="E5" s="8" t="s">
        <v>30</v>
      </c>
      <c r="F5" s="8" t="s">
        <v>29</v>
      </c>
      <c r="G5" s="9">
        <v>0</v>
      </c>
      <c r="H5" s="9">
        <v>57971</v>
      </c>
      <c r="I5" s="9">
        <v>57971</v>
      </c>
      <c r="J5" s="10">
        <v>25</v>
      </c>
      <c r="K5" s="10">
        <v>25</v>
      </c>
      <c r="L5" s="10">
        <v>25</v>
      </c>
      <c r="M5" s="5" t="s">
        <v>17</v>
      </c>
      <c r="N5" s="11">
        <f t="shared" si="0"/>
        <v>0</v>
      </c>
      <c r="O5" s="11">
        <f t="shared" si="1"/>
        <v>1</v>
      </c>
      <c r="P5" s="12">
        <f t="shared" si="2"/>
        <v>1</v>
      </c>
      <c r="Q5" s="12">
        <f t="shared" si="3"/>
        <v>1</v>
      </c>
    </row>
    <row r="6" spans="1:17" x14ac:dyDescent="0.35">
      <c r="A6" s="8" t="s">
        <v>31</v>
      </c>
      <c r="B6" s="8" t="s">
        <v>32</v>
      </c>
      <c r="C6" s="8" t="s">
        <v>23</v>
      </c>
      <c r="D6" s="8" t="s">
        <v>24</v>
      </c>
      <c r="E6" s="8" t="s">
        <v>34</v>
      </c>
      <c r="F6" s="8" t="s">
        <v>33</v>
      </c>
      <c r="G6" s="9">
        <v>0</v>
      </c>
      <c r="H6" s="9">
        <v>71311.520000000004</v>
      </c>
      <c r="I6" s="9">
        <v>71311.520000000004</v>
      </c>
      <c r="J6" s="10">
        <v>31</v>
      </c>
      <c r="K6" s="10">
        <v>31</v>
      </c>
      <c r="L6" s="10">
        <v>31</v>
      </c>
      <c r="M6" s="5" t="s">
        <v>17</v>
      </c>
      <c r="N6" s="11">
        <f t="shared" si="0"/>
        <v>0</v>
      </c>
      <c r="O6" s="11">
        <f t="shared" si="1"/>
        <v>1</v>
      </c>
      <c r="P6" s="12">
        <f t="shared" si="2"/>
        <v>1</v>
      </c>
      <c r="Q6" s="12">
        <f t="shared" si="3"/>
        <v>1</v>
      </c>
    </row>
    <row r="7" spans="1:17" ht="20" x14ac:dyDescent="0.35">
      <c r="A7" s="8" t="s">
        <v>21</v>
      </c>
      <c r="B7" s="8" t="s">
        <v>22</v>
      </c>
      <c r="C7" s="8" t="s">
        <v>35</v>
      </c>
      <c r="D7" s="8" t="s">
        <v>24</v>
      </c>
      <c r="E7" s="8" t="s">
        <v>26</v>
      </c>
      <c r="F7" s="8" t="s">
        <v>25</v>
      </c>
      <c r="G7" s="9">
        <v>0</v>
      </c>
      <c r="H7" s="9">
        <v>9500</v>
      </c>
      <c r="I7" s="9">
        <v>0</v>
      </c>
      <c r="J7" s="10">
        <v>3</v>
      </c>
      <c r="K7" s="10">
        <v>0</v>
      </c>
      <c r="L7" s="10">
        <v>0</v>
      </c>
      <c r="M7" s="5" t="s">
        <v>17</v>
      </c>
      <c r="N7" s="11">
        <f t="shared" si="0"/>
        <v>0</v>
      </c>
      <c r="O7" s="11">
        <f t="shared" si="1"/>
        <v>0</v>
      </c>
      <c r="P7" s="12">
        <f t="shared" si="2"/>
        <v>0</v>
      </c>
      <c r="Q7" s="12">
        <f t="shared" si="3"/>
        <v>0</v>
      </c>
    </row>
    <row r="8" spans="1:17" x14ac:dyDescent="0.35">
      <c r="A8" s="8" t="s">
        <v>36</v>
      </c>
      <c r="B8" s="8" t="s">
        <v>37</v>
      </c>
      <c r="C8" s="8" t="s">
        <v>35</v>
      </c>
      <c r="D8" s="8" t="s">
        <v>24</v>
      </c>
      <c r="E8" s="8" t="s">
        <v>26</v>
      </c>
      <c r="F8" s="8" t="s">
        <v>25</v>
      </c>
      <c r="G8" s="9">
        <v>0</v>
      </c>
      <c r="H8" s="9">
        <v>83697</v>
      </c>
      <c r="I8" s="9">
        <v>0</v>
      </c>
      <c r="J8" s="10">
        <v>3</v>
      </c>
      <c r="K8" s="10">
        <v>3</v>
      </c>
      <c r="L8" s="10">
        <v>0</v>
      </c>
      <c r="M8" s="5" t="s">
        <v>17</v>
      </c>
      <c r="N8" s="11">
        <f t="shared" si="0"/>
        <v>0</v>
      </c>
      <c r="O8" s="11">
        <f t="shared" si="1"/>
        <v>0</v>
      </c>
      <c r="P8" s="12">
        <f t="shared" si="2"/>
        <v>0</v>
      </c>
      <c r="Q8" s="12">
        <f t="shared" si="3"/>
        <v>0</v>
      </c>
    </row>
    <row r="9" spans="1:17" x14ac:dyDescent="0.35">
      <c r="A9" s="8" t="s">
        <v>27</v>
      </c>
      <c r="B9" s="8" t="s">
        <v>28</v>
      </c>
      <c r="C9" s="8" t="s">
        <v>35</v>
      </c>
      <c r="D9" s="8" t="s">
        <v>24</v>
      </c>
      <c r="E9" s="8" t="s">
        <v>30</v>
      </c>
      <c r="F9" s="8" t="s">
        <v>29</v>
      </c>
      <c r="G9" s="9">
        <v>0</v>
      </c>
      <c r="H9" s="9">
        <v>376000</v>
      </c>
      <c r="I9" s="9">
        <v>0</v>
      </c>
      <c r="J9" s="10">
        <v>4</v>
      </c>
      <c r="K9" s="10">
        <v>4</v>
      </c>
      <c r="L9" s="10">
        <v>0</v>
      </c>
      <c r="M9" s="5" t="s">
        <v>17</v>
      </c>
      <c r="N9" s="11">
        <f t="shared" si="0"/>
        <v>0</v>
      </c>
      <c r="O9" s="11">
        <f t="shared" si="1"/>
        <v>0</v>
      </c>
      <c r="P9" s="12">
        <f t="shared" si="2"/>
        <v>0</v>
      </c>
      <c r="Q9" s="12">
        <f t="shared" si="3"/>
        <v>0</v>
      </c>
    </row>
    <row r="10" spans="1:17" x14ac:dyDescent="0.35">
      <c r="A10" s="8" t="s">
        <v>31</v>
      </c>
      <c r="B10" s="8" t="s">
        <v>32</v>
      </c>
      <c r="C10" s="8" t="s">
        <v>35</v>
      </c>
      <c r="D10" s="8" t="s">
        <v>24</v>
      </c>
      <c r="E10" s="8" t="s">
        <v>34</v>
      </c>
      <c r="F10" s="8" t="s">
        <v>33</v>
      </c>
      <c r="G10" s="9">
        <v>0</v>
      </c>
      <c r="H10" s="9">
        <v>10000</v>
      </c>
      <c r="I10" s="9">
        <v>0</v>
      </c>
      <c r="J10" s="10">
        <v>1</v>
      </c>
      <c r="K10" s="10">
        <v>1</v>
      </c>
      <c r="L10" s="10">
        <v>0</v>
      </c>
      <c r="M10" s="5" t="s">
        <v>17</v>
      </c>
      <c r="N10" s="11">
        <f t="shared" si="0"/>
        <v>0</v>
      </c>
      <c r="O10" s="11">
        <f t="shared" si="1"/>
        <v>0</v>
      </c>
      <c r="P10" s="12">
        <f t="shared" si="2"/>
        <v>0</v>
      </c>
      <c r="Q10" s="12">
        <f t="shared" si="3"/>
        <v>0</v>
      </c>
    </row>
    <row r="11" spans="1:17" x14ac:dyDescent="0.35">
      <c r="A11" s="8" t="s">
        <v>38</v>
      </c>
      <c r="B11" s="8" t="s">
        <v>39</v>
      </c>
      <c r="C11" s="8" t="s">
        <v>40</v>
      </c>
      <c r="D11" s="8" t="s">
        <v>24</v>
      </c>
      <c r="E11" s="8" t="s">
        <v>42</v>
      </c>
      <c r="F11" s="8" t="s">
        <v>41</v>
      </c>
      <c r="G11" s="9">
        <v>0</v>
      </c>
      <c r="H11" s="9">
        <v>120000</v>
      </c>
      <c r="I11" s="9">
        <v>0</v>
      </c>
      <c r="J11" s="10">
        <v>1</v>
      </c>
      <c r="K11" s="10">
        <v>1</v>
      </c>
      <c r="L11" s="10">
        <v>0</v>
      </c>
      <c r="M11" s="5" t="s">
        <v>17</v>
      </c>
      <c r="N11" s="11">
        <f t="shared" si="0"/>
        <v>0</v>
      </c>
      <c r="O11" s="11">
        <f t="shared" si="1"/>
        <v>0</v>
      </c>
      <c r="P11" s="12">
        <f t="shared" si="2"/>
        <v>0</v>
      </c>
      <c r="Q11" s="12">
        <f t="shared" si="3"/>
        <v>0</v>
      </c>
    </row>
    <row r="12" spans="1:17" ht="20" x14ac:dyDescent="0.35">
      <c r="A12" s="8" t="s">
        <v>21</v>
      </c>
      <c r="B12" s="8" t="s">
        <v>22</v>
      </c>
      <c r="C12" s="8" t="s">
        <v>40</v>
      </c>
      <c r="D12" s="8" t="s">
        <v>24</v>
      </c>
      <c r="E12" s="8" t="s">
        <v>26</v>
      </c>
      <c r="F12" s="8" t="s">
        <v>25</v>
      </c>
      <c r="G12" s="9">
        <v>0</v>
      </c>
      <c r="H12" s="9">
        <v>147015.60999999999</v>
      </c>
      <c r="I12" s="9">
        <v>25658.35</v>
      </c>
      <c r="J12" s="10">
        <v>3</v>
      </c>
      <c r="K12" s="10">
        <v>3</v>
      </c>
      <c r="L12" s="10">
        <v>1</v>
      </c>
      <c r="M12" s="5" t="s">
        <v>17</v>
      </c>
      <c r="N12" s="11">
        <f t="shared" si="0"/>
        <v>0</v>
      </c>
      <c r="O12" s="11">
        <f t="shared" si="1"/>
        <v>0.17452806542108013</v>
      </c>
      <c r="P12" s="12">
        <f t="shared" si="2"/>
        <v>0.33333333333333331</v>
      </c>
      <c r="Q12" s="12">
        <f t="shared" si="3"/>
        <v>0.33333333333333331</v>
      </c>
    </row>
    <row r="13" spans="1:17" x14ac:dyDescent="0.35">
      <c r="A13" s="8" t="s">
        <v>27</v>
      </c>
      <c r="B13" s="8" t="s">
        <v>28</v>
      </c>
      <c r="C13" s="8" t="s">
        <v>40</v>
      </c>
      <c r="D13" s="8" t="s">
        <v>24</v>
      </c>
      <c r="E13" s="8" t="s">
        <v>30</v>
      </c>
      <c r="F13" s="8" t="s">
        <v>29</v>
      </c>
      <c r="G13" s="9">
        <v>0</v>
      </c>
      <c r="H13" s="9">
        <v>201000</v>
      </c>
      <c r="I13" s="9">
        <v>0</v>
      </c>
      <c r="J13" s="10">
        <v>4</v>
      </c>
      <c r="K13" s="10">
        <v>6</v>
      </c>
      <c r="L13" s="10">
        <v>0</v>
      </c>
      <c r="M13" s="5" t="s">
        <v>17</v>
      </c>
      <c r="N13" s="11">
        <f t="shared" si="0"/>
        <v>0</v>
      </c>
      <c r="O13" s="11">
        <f t="shared" si="1"/>
        <v>0</v>
      </c>
      <c r="P13" s="12">
        <f t="shared" si="2"/>
        <v>0</v>
      </c>
      <c r="Q13" s="12">
        <f t="shared" si="3"/>
        <v>0</v>
      </c>
    </row>
    <row r="14" spans="1:17" ht="20" x14ac:dyDescent="0.35">
      <c r="A14" s="8" t="s">
        <v>43</v>
      </c>
      <c r="B14" s="8" t="s">
        <v>44</v>
      </c>
      <c r="C14" s="8" t="s">
        <v>45</v>
      </c>
      <c r="D14" s="8" t="s">
        <v>24</v>
      </c>
      <c r="E14" s="8" t="s">
        <v>47</v>
      </c>
      <c r="F14" s="8" t="s">
        <v>46</v>
      </c>
      <c r="G14" s="9">
        <v>0</v>
      </c>
      <c r="H14" s="9">
        <v>27531.19</v>
      </c>
      <c r="I14" s="9">
        <v>24863.63</v>
      </c>
      <c r="J14" s="10">
        <v>2</v>
      </c>
      <c r="K14" s="10">
        <v>2</v>
      </c>
      <c r="L14" s="10">
        <v>2</v>
      </c>
      <c r="M14" s="5" t="s">
        <v>17</v>
      </c>
      <c r="N14" s="11">
        <f t="shared" si="0"/>
        <v>0</v>
      </c>
      <c r="O14" s="11">
        <f t="shared" si="1"/>
        <v>0.90310771165358283</v>
      </c>
      <c r="P14" s="12">
        <f t="shared" si="2"/>
        <v>1</v>
      </c>
      <c r="Q14" s="12">
        <f t="shared" si="3"/>
        <v>1</v>
      </c>
    </row>
    <row r="15" spans="1:17" x14ac:dyDescent="0.35">
      <c r="A15" s="8" t="s">
        <v>48</v>
      </c>
      <c r="B15" s="8" t="s">
        <v>49</v>
      </c>
      <c r="C15" s="8" t="s">
        <v>45</v>
      </c>
      <c r="D15" s="8" t="s">
        <v>24</v>
      </c>
      <c r="E15" s="8" t="s">
        <v>47</v>
      </c>
      <c r="F15" s="8" t="s">
        <v>46</v>
      </c>
      <c r="G15" s="9">
        <v>0</v>
      </c>
      <c r="H15" s="9">
        <v>2226</v>
      </c>
      <c r="I15" s="9">
        <v>2226</v>
      </c>
      <c r="J15" s="10">
        <v>1</v>
      </c>
      <c r="K15" s="10">
        <v>1</v>
      </c>
      <c r="L15" s="10">
        <v>1</v>
      </c>
      <c r="M15" s="5" t="s">
        <v>17</v>
      </c>
      <c r="N15" s="11">
        <f t="shared" si="0"/>
        <v>0</v>
      </c>
      <c r="O15" s="11">
        <f t="shared" si="1"/>
        <v>1</v>
      </c>
      <c r="P15" s="12">
        <f t="shared" si="2"/>
        <v>1</v>
      </c>
      <c r="Q15" s="12">
        <f t="shared" si="3"/>
        <v>1</v>
      </c>
    </row>
    <row r="16" spans="1:17" x14ac:dyDescent="0.35">
      <c r="A16" s="8" t="s">
        <v>38</v>
      </c>
      <c r="B16" s="8" t="s">
        <v>39</v>
      </c>
      <c r="C16" s="8" t="s">
        <v>45</v>
      </c>
      <c r="D16" s="8" t="s">
        <v>24</v>
      </c>
      <c r="E16" s="8" t="s">
        <v>42</v>
      </c>
      <c r="F16" s="8" t="s">
        <v>41</v>
      </c>
      <c r="G16" s="9">
        <v>0</v>
      </c>
      <c r="H16" s="9">
        <v>100000</v>
      </c>
      <c r="I16" s="9">
        <v>0</v>
      </c>
      <c r="J16" s="10">
        <v>1</v>
      </c>
      <c r="K16" s="10">
        <v>1</v>
      </c>
      <c r="L16" s="10">
        <v>0</v>
      </c>
      <c r="M16" s="5" t="s">
        <v>17</v>
      </c>
      <c r="N16" s="11">
        <f t="shared" si="0"/>
        <v>0</v>
      </c>
      <c r="O16" s="11">
        <f t="shared" si="1"/>
        <v>0</v>
      </c>
      <c r="P16" s="12">
        <f t="shared" si="2"/>
        <v>0</v>
      </c>
      <c r="Q16" s="12">
        <f t="shared" si="3"/>
        <v>0</v>
      </c>
    </row>
    <row r="17" spans="1:18" ht="20" x14ac:dyDescent="0.35">
      <c r="A17" s="8" t="s">
        <v>43</v>
      </c>
      <c r="B17" s="8" t="s">
        <v>44</v>
      </c>
      <c r="C17" s="8" t="s">
        <v>50</v>
      </c>
      <c r="D17" s="8" t="s">
        <v>24</v>
      </c>
      <c r="E17" s="8" t="s">
        <v>47</v>
      </c>
      <c r="F17" s="8" t="s">
        <v>46</v>
      </c>
      <c r="G17" s="9">
        <v>0</v>
      </c>
      <c r="H17" s="9">
        <v>54856.29</v>
      </c>
      <c r="I17" s="9">
        <v>54856.29</v>
      </c>
      <c r="J17" s="10">
        <v>1</v>
      </c>
      <c r="K17" s="10">
        <v>1</v>
      </c>
      <c r="L17" s="10">
        <v>1</v>
      </c>
      <c r="M17" s="5" t="s">
        <v>17</v>
      </c>
      <c r="N17" s="11">
        <f t="shared" si="0"/>
        <v>0</v>
      </c>
      <c r="O17" s="11">
        <f t="shared" si="1"/>
        <v>1</v>
      </c>
      <c r="P17" s="12">
        <f t="shared" si="2"/>
        <v>1</v>
      </c>
      <c r="Q17" s="12">
        <f t="shared" si="3"/>
        <v>1</v>
      </c>
    </row>
    <row r="18" spans="1:18" x14ac:dyDescent="0.35">
      <c r="A18" s="8" t="s">
        <v>31</v>
      </c>
      <c r="B18" s="8" t="s">
        <v>32</v>
      </c>
      <c r="C18" s="8" t="s">
        <v>51</v>
      </c>
      <c r="D18" s="8" t="s">
        <v>24</v>
      </c>
      <c r="E18" s="8" t="s">
        <v>34</v>
      </c>
      <c r="F18" s="8" t="s">
        <v>33</v>
      </c>
      <c r="G18" s="9">
        <v>0</v>
      </c>
      <c r="H18" s="9">
        <v>170000</v>
      </c>
      <c r="I18" s="9">
        <v>0</v>
      </c>
      <c r="J18" s="10">
        <v>3</v>
      </c>
      <c r="K18" s="10">
        <v>3</v>
      </c>
      <c r="L18" s="10">
        <v>0</v>
      </c>
      <c r="M18" s="5" t="s">
        <v>17</v>
      </c>
      <c r="N18" s="11">
        <f t="shared" si="0"/>
        <v>0</v>
      </c>
      <c r="O18" s="11">
        <f t="shared" si="1"/>
        <v>0</v>
      </c>
      <c r="P18" s="12">
        <f t="shared" si="2"/>
        <v>0</v>
      </c>
      <c r="Q18" s="12">
        <f t="shared" si="3"/>
        <v>0</v>
      </c>
    </row>
    <row r="19" spans="1:18" ht="20" x14ac:dyDescent="0.35">
      <c r="A19" s="8" t="s">
        <v>21</v>
      </c>
      <c r="B19" s="8" t="s">
        <v>22</v>
      </c>
      <c r="C19" s="8" t="s">
        <v>52</v>
      </c>
      <c r="D19" s="8" t="s">
        <v>24</v>
      </c>
      <c r="E19" s="8" t="s">
        <v>26</v>
      </c>
      <c r="F19" s="8" t="s">
        <v>25</v>
      </c>
      <c r="G19" s="9">
        <v>0</v>
      </c>
      <c r="H19" s="9">
        <v>586840.17000000004</v>
      </c>
      <c r="I19" s="9">
        <v>233133.68</v>
      </c>
      <c r="J19" s="10">
        <v>3</v>
      </c>
      <c r="K19" s="10">
        <v>3</v>
      </c>
      <c r="L19" s="10">
        <v>1</v>
      </c>
      <c r="M19" s="5" t="s">
        <v>17</v>
      </c>
      <c r="N19" s="11">
        <f t="shared" si="0"/>
        <v>0</v>
      </c>
      <c r="O19" s="11">
        <f t="shared" si="1"/>
        <v>0.39726946435858335</v>
      </c>
      <c r="P19" s="12">
        <f t="shared" si="2"/>
        <v>0.33333333333333331</v>
      </c>
      <c r="Q19" s="12">
        <f t="shared" si="3"/>
        <v>0.33333333333333331</v>
      </c>
    </row>
    <row r="20" spans="1:18" x14ac:dyDescent="0.35">
      <c r="A20" s="8" t="s">
        <v>27</v>
      </c>
      <c r="B20" s="8" t="s">
        <v>28</v>
      </c>
      <c r="C20" s="8" t="s">
        <v>52</v>
      </c>
      <c r="D20" s="8" t="s">
        <v>24</v>
      </c>
      <c r="E20" s="8" t="s">
        <v>30</v>
      </c>
      <c r="F20" s="8" t="s">
        <v>29</v>
      </c>
      <c r="G20" s="9">
        <v>0</v>
      </c>
      <c r="H20" s="9">
        <v>75000</v>
      </c>
      <c r="I20" s="9">
        <v>0</v>
      </c>
      <c r="J20" s="10">
        <v>1</v>
      </c>
      <c r="K20" s="10">
        <v>1</v>
      </c>
      <c r="L20" s="10">
        <v>0</v>
      </c>
      <c r="M20" s="5" t="s">
        <v>17</v>
      </c>
      <c r="N20" s="11">
        <f t="shared" si="0"/>
        <v>0</v>
      </c>
      <c r="O20" s="11">
        <f t="shared" si="1"/>
        <v>0</v>
      </c>
      <c r="P20" s="12">
        <f t="shared" si="2"/>
        <v>0</v>
      </c>
      <c r="Q20" s="12">
        <f t="shared" si="3"/>
        <v>0</v>
      </c>
    </row>
    <row r="21" spans="1:18" ht="20" x14ac:dyDescent="0.35">
      <c r="A21" s="8" t="s">
        <v>21</v>
      </c>
      <c r="B21" s="8" t="s">
        <v>22</v>
      </c>
      <c r="C21" s="8" t="s">
        <v>53</v>
      </c>
      <c r="D21" s="8" t="s">
        <v>24</v>
      </c>
      <c r="E21" s="8" t="s">
        <v>26</v>
      </c>
      <c r="F21" s="8" t="s">
        <v>25</v>
      </c>
      <c r="G21" s="9">
        <v>0</v>
      </c>
      <c r="H21" s="9">
        <v>46107.62</v>
      </c>
      <c r="I21" s="9">
        <v>46107.62</v>
      </c>
      <c r="J21" s="10">
        <v>1</v>
      </c>
      <c r="K21" s="10">
        <v>1</v>
      </c>
      <c r="L21" s="10">
        <v>1</v>
      </c>
      <c r="M21" s="5" t="s">
        <v>17</v>
      </c>
      <c r="N21" s="11">
        <f t="shared" si="0"/>
        <v>0</v>
      </c>
      <c r="O21" s="11">
        <f t="shared" si="1"/>
        <v>1</v>
      </c>
      <c r="P21" s="12">
        <f t="shared" si="2"/>
        <v>1</v>
      </c>
      <c r="Q21" s="12">
        <f t="shared" si="3"/>
        <v>1</v>
      </c>
    </row>
    <row r="22" spans="1:18" x14ac:dyDescent="0.35">
      <c r="A22" s="13"/>
      <c r="B22" s="13"/>
      <c r="C22" s="13"/>
      <c r="D22" s="13"/>
      <c r="E22" s="13"/>
      <c r="F22" s="13"/>
      <c r="G22" s="14">
        <f>SUM(G4:G21)</f>
        <v>0</v>
      </c>
      <c r="H22" s="14">
        <f>SUM(H4:H21)</f>
        <v>2298423</v>
      </c>
      <c r="I22" s="14">
        <f>SUM(I4:I21)</f>
        <v>675494.69</v>
      </c>
      <c r="J22" s="13"/>
      <c r="K22" s="13"/>
      <c r="L22" s="13"/>
      <c r="M22" s="13"/>
      <c r="N22" s="13"/>
      <c r="O22" s="13"/>
      <c r="P22" s="15">
        <f t="shared" ref="P22" si="4">IF(J22=0,0,L22/J22)</f>
        <v>0</v>
      </c>
      <c r="Q22" s="15">
        <f t="shared" ref="Q22" si="5">IF(L22=0,0,L22/K22)</f>
        <v>0</v>
      </c>
      <c r="R22" s="7"/>
    </row>
    <row r="23" spans="1:18" x14ac:dyDescent="0.35">
      <c r="A23" s="16" t="s">
        <v>55</v>
      </c>
      <c r="P23" s="7"/>
      <c r="Q23" s="7"/>
    </row>
  </sheetData>
  <protectedRanges>
    <protectedRange sqref="A23" name="Rango1"/>
  </protectedRanges>
  <mergeCells count="5">
    <mergeCell ref="A1:Q1"/>
    <mergeCell ref="G2:I2"/>
    <mergeCell ref="J2:M2"/>
    <mergeCell ref="N2:O2"/>
    <mergeCell ref="P2:Q2"/>
  </mergeCells>
  <pageMargins left="0.36" right="0.28999999999999998" top="0.75" bottom="0.75" header="0.3" footer="0.3"/>
  <pageSetup scale="5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Manuel Hernández Urrutia</cp:lastModifiedBy>
  <cp:lastPrinted>2024-10-22T18:32:50Z</cp:lastPrinted>
  <dcterms:created xsi:type="dcterms:W3CDTF">2023-06-21T19:35:53Z</dcterms:created>
  <dcterms:modified xsi:type="dcterms:W3CDTF">2024-10-25T19:03:00Z</dcterms:modified>
</cp:coreProperties>
</file>