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ASEG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<sst xmlns="http://schemas.openxmlformats.org/spreadsheetml/2006/main" count="27" uniqueCount="27">
  <si>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</si>
  <si>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</si>
  <si>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</si>
  <si>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</si>
  <si>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</si>
  <si>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</si>
  <si>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</si>
  <si>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</si>
  <si>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</si>
  <si>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</si>
  <si>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</si>
  <si>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</si>
  <si>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</si>
  <si>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</si>
  <si>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</si>
  <si>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</si>
  <si>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</si>
  <si>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</si>
  <si>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</si>
  <si>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</si>
  <si>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</si>
  <si>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</si>
  <si>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</si>
  <si>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</si>
  <si>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</si>
  <si>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</si>
  <si>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FORUM CULTURAL GUANAJUATO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</si>
</sst>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1212850</xdr:colOff>
      <xdr:row>26</xdr:row>
      <xdr:rowOff>44450</xdr:rowOff>
    </xdr:from>
    <xdr:to>
      <xdr:col>5</xdr:col>
      <xdr:colOff>152400</xdr:colOff>
      <xdr:row>33</xdr:row>
      <xdr:rowOff>25400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212850" y="384810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topLeftCell="A2" zoomScaleNormal="100" workbookViewId="0">
      <selection sqref="A1:F30"/>
    </sheetView>
  </sheetViews>
  <sheetFormatPr baseColWidth="10" defaultColWidth="12" defaultRowHeight="10" x14ac:dyDescent="0.2"/>
  <cols>
    <col min="1" max="1" width="65.88671875" style="1" customWidth="1"/>
    <col min="2" max="6" width="20.88671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10.5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ht="10.5" x14ac:dyDescent="0.2">
      <c r="A3" s="4" t="s">
        <v>0</v>
      </c>
      <c r="B3" s="8">
        <f>B4+B12</f>
        <v>128795124.00999999</v>
      </c>
      <c r="C3" s="8">
        <f t="shared" ref="C3:F3" si="0">C4+C12</f>
        <v>466795381.05999994</v>
      </c>
      <c r="D3" s="8">
        <f t="shared" si="0"/>
        <v>468310986.56999993</v>
      </c>
      <c r="E3" s="8">
        <f t="shared" si="0"/>
        <v>127279518.49999999</v>
      </c>
      <c r="F3" s="8">
        <f t="shared" si="0"/>
        <v>-1515605.5100000012</v>
      </c>
    </row>
    <row r="4" spans="1:6" ht="10.5" x14ac:dyDescent="0.2">
      <c r="A4" s="5" t="s">
        <v>4</v>
      </c>
      <c r="B4" s="8">
        <f>SUM(B5:B11)</f>
        <v>30149166.380000003</v>
      </c>
      <c r="C4" s="8">
        <f>SUM(C5:C11)</f>
        <v>461235570.77999997</v>
      </c>
      <c r="D4" s="8">
        <f>SUM(D5:D11)</f>
        <v>464571288.16999996</v>
      </c>
      <c r="E4" s="8">
        <f>SUM(E5:E11)</f>
        <v>26813448.989999995</v>
      </c>
      <c r="F4" s="8">
        <f>SUM(F5:F11)</f>
        <v>-3335717.3900000057</v>
      </c>
    </row>
    <row r="5" spans="1:6" x14ac:dyDescent="0.2">
      <c r="A5" s="6" t="s">
        <v>5</v>
      </c>
      <c r="B5" s="9">
        <v>1749726.69</v>
      </c>
      <c r="C5" s="9">
        <v>226498393.03999999</v>
      </c>
      <c r="D5" s="9">
        <v>227388687.55000001</v>
      </c>
      <c r="E5" s="9">
        <f>B5+C5-D5</f>
        <v>859432.17999997735</v>
      </c>
      <c r="F5" s="9">
        <f t="shared" ref="F5:F11" si="1">E5-B5</f>
        <v>-890294.51000002259</v>
      </c>
    </row>
    <row r="6" spans="1:6" x14ac:dyDescent="0.2">
      <c r="A6" s="6" t="s">
        <v>6</v>
      </c>
      <c r="B6" s="9">
        <v>27899017.77</v>
      </c>
      <c r="C6" s="9">
        <v>233869175.5</v>
      </c>
      <c r="D6" s="9">
        <v>236077509.59999999</v>
      </c>
      <c r="E6" s="9">
        <f t="shared" ref="E6:E11" si="2">B6+C6-D6</f>
        <v>25690683.670000017</v>
      </c>
      <c r="F6" s="9">
        <f t="shared" si="1"/>
        <v>-2208334.0999999829</v>
      </c>
    </row>
    <row r="7" spans="1:6" x14ac:dyDescent="0.2">
      <c r="A7" s="6" t="s">
        <v>7</v>
      </c>
      <c r="B7" s="9">
        <v>500421.92</v>
      </c>
      <c r="C7" s="9">
        <v>868002.24</v>
      </c>
      <c r="D7" s="9">
        <v>1105091.02</v>
      </c>
      <c r="E7" s="9">
        <f t="shared" si="2"/>
        <v>263333.1399999999</v>
      </c>
      <c r="F7" s="9">
        <f t="shared" si="1"/>
        <v>-237088.78000000009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ht="10.5" x14ac:dyDescent="0.2">
      <c r="A12" s="5" t="s">
        <v>10</v>
      </c>
      <c r="B12" s="8">
        <f>SUM(B13:B21)</f>
        <v>98645957.62999998</v>
      </c>
      <c r="C12" s="8">
        <f>SUM(C13:C21)</f>
        <v>5559810.2800000003</v>
      </c>
      <c r="D12" s="8">
        <f>SUM(D13:D21)</f>
        <v>3739698.4</v>
      </c>
      <c r="E12" s="8">
        <f>SUM(E13:E21)</f>
        <v>100466069.50999999</v>
      </c>
      <c r="F12" s="8">
        <f>SUM(F13:F21)</f>
        <v>1820111.8800000045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5537427.8499999996</v>
      </c>
      <c r="C15" s="10">
        <v>0</v>
      </c>
      <c r="D15" s="10">
        <v>0</v>
      </c>
      <c r="E15" s="10">
        <f t="shared" si="4"/>
        <v>5537427.8499999996</v>
      </c>
      <c r="F15" s="10">
        <f t="shared" si="3"/>
        <v>0</v>
      </c>
    </row>
    <row r="16" spans="1:6" x14ac:dyDescent="0.2">
      <c r="A16" s="6" t="s">
        <v>14</v>
      </c>
      <c r="B16" s="9">
        <v>152773870.31999999</v>
      </c>
      <c r="C16" s="9">
        <v>1973323.43</v>
      </c>
      <c r="D16" s="9">
        <v>0</v>
      </c>
      <c r="E16" s="9">
        <f t="shared" si="4"/>
        <v>154747193.75</v>
      </c>
      <c r="F16" s="9">
        <f t="shared" si="3"/>
        <v>1973323.4300000072</v>
      </c>
    </row>
    <row r="17" spans="1:6" x14ac:dyDescent="0.2">
      <c r="A17" s="6" t="s">
        <v>15</v>
      </c>
      <c r="B17" s="9">
        <v>3299.01</v>
      </c>
      <c r="C17" s="9">
        <v>0</v>
      </c>
      <c r="D17" s="9">
        <v>0</v>
      </c>
      <c r="E17" s="9">
        <f t="shared" si="4"/>
        <v>3299.01</v>
      </c>
      <c r="F17" s="9">
        <f t="shared" si="3"/>
        <v>0</v>
      </c>
    </row>
    <row r="18" spans="1:6" x14ac:dyDescent="0.2">
      <c r="A18" s="6" t="s">
        <v>16</v>
      </c>
      <c r="B18" s="9">
        <v>-58678051.280000001</v>
      </c>
      <c r="C18" s="9">
        <v>0</v>
      </c>
      <c r="D18" s="9">
        <v>1813502.38</v>
      </c>
      <c r="E18" s="9">
        <f t="shared" si="4"/>
        <v>-60491553.660000004</v>
      </c>
      <c r="F18" s="9">
        <f t="shared" si="3"/>
        <v>-1813502.3800000027</v>
      </c>
    </row>
    <row r="19" spans="1:6" x14ac:dyDescent="0.2">
      <c r="A19" s="6" t="s">
        <v>17</v>
      </c>
      <c r="B19" s="9">
        <v>-990588.27</v>
      </c>
      <c r="C19" s="9">
        <v>3586486.85</v>
      </c>
      <c r="D19" s="9">
        <v>1926196.02</v>
      </c>
      <c r="E19" s="9">
        <f t="shared" si="4"/>
        <v>669702.56000000006</v>
      </c>
      <c r="F19" s="9">
        <f t="shared" si="3"/>
        <v>1660290.83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93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2023-01-15T20:48:46Z</cp:lastPrinted>
  <dcterms:created xsi:type="dcterms:W3CDTF">2014-02-09T04:04:15Z</dcterms:created>
  <dcterms:modified xsi:type="dcterms:W3CDTF">2023-01-18T18:39:46Z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