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13_ncr:1_{681F6E53-B9C0-475F-B6B2-75DE2CD6FA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G29" i="4"/>
  <c r="G38" i="4" s="1"/>
  <c r="F29" i="4"/>
  <c r="F38" i="4" s="1"/>
  <c r="E29" i="4"/>
  <c r="D29" i="4"/>
  <c r="C29" i="4"/>
  <c r="B29" i="4"/>
  <c r="G12" i="4"/>
  <c r="D12" i="4"/>
  <c r="G10" i="4"/>
  <c r="D10" i="4"/>
  <c r="E38" i="4"/>
  <c r="D38" i="4"/>
  <c r="C38" i="4"/>
  <c r="B38" i="4"/>
  <c r="G15" i="4"/>
</calcChain>
</file>

<file path=xl/sharedStrings.xml><?xml version="1.0" encoding="utf-8"?>
<sst xmlns="http://schemas.openxmlformats.org/spreadsheetml/2006/main" count="51" uniqueCount="30">
  <si>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</si>
  <si>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</si>
  <si>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</si>
  <si>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</si>
  <si>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</si>
  <si>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</si>
  <si>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</si>
  <si>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</si>
  <si>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</si>
  <si>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</si>
  <si>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</si>
  <si>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</si>
  <si>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</si>
  <si>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</si>
  <si>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</si>
  <si>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</si>
  <si>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</si>
  <si>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</si>
  <si>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</si>
  <si>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</si>
  <si>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</si>
  <si>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rPr>
        <sz val="8"/>
        <rFont val="Arial"/>
        <charset val="134"/>
      </rPr>
      <t>Productos</t>
    </r>
    <r>
      <rPr>
        <vertAlign val="superscript"/>
        <sz val="8"/>
        <rFont val="Arial"/>
        <charset val="134"/>
      </rPr>
      <t>1</t>
    </r>
  </si>
  <si>
    <r>
      <rPr>
        <sz val="8"/>
        <rFont val="Arial"/>
        <charset val="134"/>
      </rPr>
      <t>Aprovechamientos</t>
    </r>
    <r>
      <rPr>
        <vertAlign val="superscript"/>
        <sz val="8"/>
        <rFont val="Arial"/>
        <charset val="134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</si>
  <si>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</si>
  <si>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rPr>
        <sz val="8"/>
        <rFont val="Arial"/>
        <charset val="134"/>
      </rPr>
      <t>Ingresos por Venta de Bienes, Prestación de Servicios y Otros Ingresos</t>
    </r>
    <r>
      <rPr>
        <vertAlign val="superscript"/>
        <sz val="8"/>
        <rFont val="Arial"/>
        <charset val="134"/>
      </rPr>
      <t>3</t>
    </r>
  </si>
  <si>
    <r>
      <rPr>
        <vertAlign val="superscript"/>
        <sz val="8"/>
        <color theme="1"/>
        <rFont val="Arial"/>
        <charset val="134"/>
      </rPr>
      <t>1</t>
    </r>
    <r>
      <rPr>
        <sz val="8"/>
        <color theme="1"/>
        <rFont val="Arial"/>
        <charset val="134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</si>
  <si>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charset val="134"/>
      </rPr>
      <t>2</t>
    </r>
    <r>
      <rPr>
        <sz val="8"/>
        <color theme="1"/>
        <rFont val="Arial"/>
        <charset val="134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</si>
  <si>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charset val="134"/>
      </rPr>
      <t>3</t>
    </r>
    <r>
      <rPr>
        <sz val="8"/>
        <color theme="1"/>
        <rFont val="Arial"/>
        <charset val="134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</si>
  <si>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FORUM CULTURAL GUANAJUATO
Estado Analítico de Ingresos
Del 1 de Enero al 30 de Junio de 2025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</si>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</sst>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1">
    <font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0"/>
      <color theme="1"/>
      <name val="Times New Roman"/>
      <charset val="134"/>
    </font>
    <font>
      <vertAlign val="superscript"/>
      <sz val="8"/>
      <name val="Arial"/>
      <charset val="134"/>
    </font>
    <font>
      <vertAlign val="superscript"/>
      <sz val="8"/>
      <color theme="1"/>
      <name val="Arial"/>
      <charset val="134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8">
    <xf numFmtId="0" fontId="0" fillId="0" borderId="0"/>
    <xf numFmtId="164" fontId="4" fillId="0" borderId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2" fillId="2" borderId="4" xfId="8" applyFont="1" applyFill="1" applyBorder="1" applyAlignment="1">
      <alignment horizontal="center" vertical="center"/>
    </xf>
    <xf numFmtId="0" fontId="2" fillId="2" borderId="4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/>
    </xf>
    <xf numFmtId="0" fontId="2" fillId="2" borderId="7" xfId="8" applyFont="1" applyFill="1" applyBorder="1" applyAlignment="1">
      <alignment horizontal="center" vertical="center" wrapText="1"/>
    </xf>
    <xf numFmtId="0" fontId="2" fillId="2" borderId="9" xfId="8" applyFont="1" applyFill="1" applyBorder="1" applyAlignment="1">
      <alignment horizontal="center" vertical="center" wrapText="1"/>
    </xf>
    <xf numFmtId="0" fontId="2" fillId="2" borderId="5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3" fillId="0" borderId="0" xfId="8" applyFont="1" applyAlignment="1">
      <alignment horizontal="left" vertical="top" wrapText="1" indent="1"/>
    </xf>
    <xf numFmtId="0" fontId="2" fillId="0" borderId="6" xfId="8" applyFont="1" applyBorder="1" applyAlignment="1" applyProtection="1">
      <alignment horizontal="left" vertical="top" indent="3"/>
      <protection locked="0"/>
    </xf>
    <xf numFmtId="4" fontId="2" fillId="0" borderId="6" xfId="8" applyNumberFormat="1" applyFont="1" applyBorder="1" applyAlignment="1" applyProtection="1">
      <alignment vertical="top"/>
      <protection locked="0"/>
    </xf>
    <xf numFmtId="0" fontId="3" fillId="0" borderId="2" xfId="8" applyFont="1" applyBorder="1" applyAlignment="1" applyProtection="1">
      <alignment vertical="top"/>
      <protection locked="0"/>
    </xf>
    <xf numFmtId="4" fontId="3" fillId="0" borderId="2" xfId="8" applyNumberFormat="1" applyFont="1" applyBorder="1" applyAlignment="1" applyProtection="1">
      <alignment vertical="top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4" fontId="2" fillId="0" borderId="5" xfId="8" applyNumberFormat="1" applyFont="1" applyBorder="1" applyAlignment="1" applyProtection="1">
      <alignment vertical="top"/>
      <protection locked="0"/>
    </xf>
    <xf numFmtId="0" fontId="2" fillId="0" borderId="11" xfId="8" applyFont="1" applyBorder="1" applyAlignment="1">
      <alignment horizontal="left" vertical="top"/>
    </xf>
    <xf numFmtId="0" fontId="2" fillId="0" borderId="11" xfId="8" applyFont="1" applyBorder="1" applyAlignment="1">
      <alignment horizontal="left" vertical="top" wrapText="1"/>
    </xf>
    <xf numFmtId="0" fontId="3" fillId="0" borderId="0" xfId="8" applyFont="1" applyAlignment="1">
      <alignment horizontal="left" vertical="top" wrapText="1"/>
    </xf>
    <xf numFmtId="0" fontId="2" fillId="0" borderId="11" xfId="8" applyFont="1" applyBorder="1" applyAlignment="1">
      <alignment vertical="top"/>
    </xf>
    <xf numFmtId="0" fontId="2" fillId="0" borderId="6" xfId="8" applyFont="1" applyBorder="1" applyAlignment="1">
      <alignment horizontal="center" vertical="top" wrapText="1"/>
    </xf>
    <xf numFmtId="4" fontId="2" fillId="0" borderId="7" xfId="8" applyNumberFormat="1" applyFont="1" applyBorder="1" applyAlignment="1" applyProtection="1">
      <alignment vertical="top"/>
      <protection locked="0"/>
    </xf>
    <xf numFmtId="0" fontId="1" fillId="2" borderId="1" xfId="8" applyFont="1" applyFill="1" applyBorder="1" applyAlignment="1" applyProtection="1">
      <alignment horizontal="center" vertical="top" wrapText="1"/>
      <protection locked="0"/>
    </xf>
    <xf numFmtId="0" fontId="1" fillId="2" borderId="2" xfId="8" applyFont="1" applyFill="1" applyBorder="1" applyAlignment="1" applyProtection="1">
      <alignment horizontal="center" vertical="top"/>
      <protection locked="0"/>
    </xf>
    <xf numFmtId="0" fontId="1" fillId="2" borderId="3" xfId="8" applyFont="1" applyFill="1" applyBorder="1" applyAlignment="1" applyProtection="1">
      <alignment horizontal="center" vertical="top"/>
      <protection locked="0"/>
    </xf>
    <xf numFmtId="0" fontId="2" fillId="2" borderId="5" xfId="8" applyFont="1" applyFill="1" applyBorder="1" applyAlignment="1" applyProtection="1">
      <alignment horizontal="center" vertical="center"/>
      <protection locked="0"/>
    </xf>
    <xf numFmtId="0" fontId="2" fillId="2" borderId="6" xfId="8" applyFont="1" applyFill="1" applyBorder="1" applyAlignment="1" applyProtection="1">
      <alignment horizontal="center" vertical="center"/>
      <protection locked="0"/>
    </xf>
    <xf numFmtId="0" fontId="2" fillId="2" borderId="7" xfId="8" applyFont="1" applyFill="1" applyBorder="1" applyAlignment="1" applyProtection="1">
      <alignment horizontal="center" vertical="center"/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3" fontId="0" fillId="0" borderId="4" xfId="8" applyNumberFormat="1" applyFont="1" applyBorder="1" applyAlignment="1" applyProtection="1">
      <alignment vertical="top"/>
      <protection locked="0"/>
    </xf>
    <xf numFmtId="3" fontId="0" fillId="0" borderId="10" xfId="8" applyNumberFormat="1" applyFont="1" applyBorder="1" applyAlignment="1" applyProtection="1">
      <alignment vertical="top"/>
      <protection locked="0"/>
    </xf>
    <xf numFmtId="3" fontId="10" fillId="0" borderId="10" xfId="8" applyNumberFormat="1" applyFont="1" applyBorder="1" applyAlignment="1" applyProtection="1">
      <alignment vertical="top"/>
      <protection locked="0"/>
    </xf>
    <xf numFmtId="3" fontId="0" fillId="0" borderId="8" xfId="8" applyNumberFormat="1" applyFont="1" applyBorder="1" applyAlignment="1" applyProtection="1">
      <alignment vertical="top"/>
      <protection locked="0"/>
    </xf>
    <xf numFmtId="3" fontId="2" fillId="0" borderId="9" xfId="8" applyNumberFormat="1" applyFont="1" applyBorder="1" applyAlignment="1" applyProtection="1">
      <alignment vertical="top"/>
      <protection locked="0"/>
    </xf>
    <xf numFmtId="3" fontId="2" fillId="0" borderId="6" xfId="8" applyNumberFormat="1" applyFont="1" applyBorder="1" applyAlignment="1" applyProtection="1">
      <alignment vertical="top"/>
      <protection locked="0"/>
    </xf>
    <xf numFmtId="3" fontId="2" fillId="0" borderId="4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2" fillId="0" borderId="10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31000000}"/>
    <cellStyle name="Euro" xfId="2" xr:uid="{00000000-0005-0000-0000-000032000000}"/>
    <cellStyle name="Millares 2" xfId="3" xr:uid="{00000000-0005-0000-0000-000033000000}"/>
    <cellStyle name="Millares 2 2" xfId="4" xr:uid="{00000000-0005-0000-0000-000034000000}"/>
    <cellStyle name="Millares 2 3" xfId="5" xr:uid="{00000000-0005-0000-0000-000035000000}"/>
    <cellStyle name="Millares 3" xfId="6" xr:uid="{00000000-0005-0000-0000-000036000000}"/>
    <cellStyle name="Moneda 2" xfId="7" xr:uid="{00000000-0005-0000-0000-000037000000}"/>
    <cellStyle name="Normal" xfId="0" builtinId="0"/>
    <cellStyle name="Normal 2" xfId="8" xr:uid="{00000000-0005-0000-0000-000038000000}"/>
    <cellStyle name="Normal 2 2" xfId="9" xr:uid="{00000000-0005-0000-0000-000039000000}"/>
    <cellStyle name="Normal 3" xfId="10" xr:uid="{00000000-0005-0000-0000-00003A000000}"/>
    <cellStyle name="Normal 4" xfId="11" xr:uid="{00000000-0005-0000-0000-00003B000000}"/>
    <cellStyle name="Normal 4 2" xfId="12" xr:uid="{00000000-0005-0000-0000-00003C000000}"/>
    <cellStyle name="Normal 5" xfId="13" xr:uid="{00000000-0005-0000-0000-00003D000000}"/>
    <cellStyle name="Normal 5 2" xfId="14" xr:uid="{00000000-0005-0000-0000-00003E000000}"/>
    <cellStyle name="Normal 6" xfId="15" xr:uid="{00000000-0005-0000-0000-00003F000000}"/>
    <cellStyle name="Normal 6 2" xfId="16" xr:uid="{00000000-0005-0000-0000-000040000000}"/>
    <cellStyle name="Porcentual 2" xfId="17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25" zoomScaleNormal="100" workbookViewId="0">
      <selection activeCell="G39" sqref="G39"/>
    </sheetView>
  </sheetViews>
  <sheetFormatPr baseColWidth="10" defaultColWidth="12" defaultRowHeight="10"/>
  <cols>
    <col min="1" max="1" width="62.44140625" style="3" customWidth="1"/>
    <col min="2" max="2" width="17.88671875" style="3" customWidth="1"/>
    <col min="3" max="3" width="19.88671875" style="3" customWidth="1"/>
    <col min="4" max="5" width="17.88671875" style="3" customWidth="1"/>
    <col min="6" max="6" width="18.88671875" style="3" customWidth="1"/>
    <col min="7" max="7" width="17.88671875" style="3" customWidth="1"/>
    <col min="8" max="16384" width="12" style="3"/>
  </cols>
  <sheetData>
    <row r="1" spans="1:7" ht="45" customHeight="1">
      <c r="A1" s="26" t="s">
        <v>28</v>
      </c>
      <c r="B1" s="27"/>
      <c r="C1" s="27"/>
      <c r="D1" s="27"/>
      <c r="E1" s="27"/>
      <c r="F1" s="27"/>
      <c r="G1" s="28"/>
    </row>
    <row r="2" spans="1:7" s="1" customFormat="1" ht="10.5">
      <c r="A2" s="4"/>
      <c r="B2" s="29" t="s">
        <v>0</v>
      </c>
      <c r="C2" s="30"/>
      <c r="D2" s="30"/>
      <c r="E2" s="30"/>
      <c r="F2" s="31"/>
      <c r="G2" s="32" t="s">
        <v>1</v>
      </c>
    </row>
    <row r="3" spans="1:7" s="2" customFormat="1" ht="24.9" customHeight="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33"/>
    </row>
    <row r="4" spans="1:7">
      <c r="A4" s="11" t="s">
        <v>8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</row>
    <row r="5" spans="1:7">
      <c r="A5" s="12" t="s">
        <v>9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</row>
    <row r="6" spans="1:7">
      <c r="A6" s="11" t="s">
        <v>10</v>
      </c>
      <c r="B6" s="35">
        <v>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</row>
    <row r="7" spans="1:7">
      <c r="A7" s="11" t="s">
        <v>11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</row>
    <row r="8" spans="1:7">
      <c r="A8" s="13" t="s">
        <v>12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>
      <c r="A9" s="12" t="s">
        <v>13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>
      <c r="A10" s="11" t="s">
        <v>14</v>
      </c>
      <c r="B10" s="36">
        <v>0</v>
      </c>
      <c r="C10" s="36">
        <v>12784276.73</v>
      </c>
      <c r="D10" s="36">
        <f t="shared" ref="D10" si="0">B10+C10</f>
        <v>12784276.73</v>
      </c>
      <c r="E10" s="36">
        <v>4338448.78</v>
      </c>
      <c r="F10" s="36">
        <v>4338448.78</v>
      </c>
      <c r="G10" s="36">
        <f t="shared" ref="G10" si="1">F10-B10</f>
        <v>4338448.78</v>
      </c>
    </row>
    <row r="11" spans="1:7" ht="20">
      <c r="A11" s="11" t="s">
        <v>15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ht="20">
      <c r="A12" s="11" t="s">
        <v>16</v>
      </c>
      <c r="B12" s="36">
        <v>500318</v>
      </c>
      <c r="C12" s="36">
        <v>1029302.03</v>
      </c>
      <c r="D12" s="36">
        <f t="shared" ref="D12" si="2">B12+C12</f>
        <v>1529620.03</v>
      </c>
      <c r="E12" s="36">
        <v>634101.68999999994</v>
      </c>
      <c r="F12" s="36">
        <v>634101.68999999994</v>
      </c>
      <c r="G12" s="36">
        <f t="shared" ref="G12" si="3">F12-B12</f>
        <v>133783.68999999994</v>
      </c>
    </row>
    <row r="13" spans="1:7">
      <c r="A13" s="11" t="s">
        <v>17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>
      <c r="B14" s="37"/>
      <c r="C14" s="37"/>
      <c r="D14" s="37"/>
      <c r="E14" s="37"/>
      <c r="F14" s="37"/>
      <c r="G14" s="37"/>
    </row>
    <row r="15" spans="1:7" ht="10.5">
      <c r="A15" s="14" t="s">
        <v>18</v>
      </c>
      <c r="B15" s="38">
        <v>500318</v>
      </c>
      <c r="C15" s="38">
        <v>13813578.76</v>
      </c>
      <c r="D15" s="38">
        <v>14313896.76</v>
      </c>
      <c r="E15" s="38">
        <v>4972550.4700000007</v>
      </c>
      <c r="F15" s="39">
        <v>4972550.4700000007</v>
      </c>
      <c r="G15" s="40">
        <f t="shared" ref="C15:G15" si="4">SUM(G4:G13)</f>
        <v>4472232.4700000007</v>
      </c>
    </row>
    <row r="16" spans="1:7" ht="10.5">
      <c r="A16" s="16"/>
      <c r="B16" s="17"/>
      <c r="C16" s="17"/>
      <c r="D16" s="18"/>
      <c r="E16" s="19" t="s">
        <v>19</v>
      </c>
      <c r="F16" s="15"/>
      <c r="G16" s="40">
        <f>+IF(G15&gt;0,G15,0)</f>
        <v>4472232.4700000007</v>
      </c>
    </row>
    <row r="17" spans="1:7" ht="10.5" customHeight="1">
      <c r="A17" s="5"/>
      <c r="B17" s="29" t="s">
        <v>0</v>
      </c>
      <c r="C17" s="30"/>
      <c r="D17" s="30"/>
      <c r="E17" s="30"/>
      <c r="F17" s="31"/>
      <c r="G17" s="32" t="s">
        <v>1</v>
      </c>
    </row>
    <row r="18" spans="1:7" ht="21">
      <c r="A18" s="10" t="s">
        <v>2</v>
      </c>
      <c r="B18" s="7" t="s">
        <v>3</v>
      </c>
      <c r="C18" s="8" t="s">
        <v>4</v>
      </c>
      <c r="D18" s="8" t="s">
        <v>5</v>
      </c>
      <c r="E18" s="8" t="s">
        <v>6</v>
      </c>
      <c r="F18" s="9" t="s">
        <v>7</v>
      </c>
      <c r="G18" s="33"/>
    </row>
    <row r="19" spans="1:7" ht="10.5">
      <c r="A19" s="20" t="s">
        <v>20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>
      <c r="A20" s="13" t="s">
        <v>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>
      <c r="A21" s="13" t="s">
        <v>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>
      <c r="A22" s="13" t="s">
        <v>10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>
      <c r="A23" s="13" t="s">
        <v>11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ht="12">
      <c r="A24" s="13" t="s">
        <v>21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ht="12">
      <c r="A25" s="13" t="s">
        <v>22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ht="20">
      <c r="A26" s="13" t="s">
        <v>15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ht="20">
      <c r="A27" s="13" t="s">
        <v>16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>
      <c r="A28" s="13"/>
      <c r="B28" s="41"/>
      <c r="C28" s="41"/>
      <c r="D28" s="41"/>
      <c r="E28" s="41"/>
      <c r="F28" s="41"/>
      <c r="G28" s="41"/>
    </row>
    <row r="29" spans="1:7" ht="31.5">
      <c r="A29" s="21" t="s">
        <v>23</v>
      </c>
      <c r="B29" s="42">
        <f t="shared" ref="B29:G29" si="5">SUM(B30:B33)</f>
        <v>500318</v>
      </c>
      <c r="C29" s="42">
        <f t="shared" si="5"/>
        <v>13813578.76</v>
      </c>
      <c r="D29" s="42">
        <f t="shared" si="5"/>
        <v>14313896.76</v>
      </c>
      <c r="E29" s="42">
        <f t="shared" si="5"/>
        <v>4972550.4700000007</v>
      </c>
      <c r="F29" s="42">
        <f t="shared" si="5"/>
        <v>4972550.4700000007</v>
      </c>
      <c r="G29" s="42">
        <f t="shared" si="5"/>
        <v>4472232.4700000007</v>
      </c>
    </row>
    <row r="30" spans="1:7">
      <c r="A30" s="13" t="s">
        <v>9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>
      <c r="A31" s="13" t="s">
        <v>12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ht="12">
      <c r="A32" s="13" t="s">
        <v>24</v>
      </c>
      <c r="B32" s="41">
        <v>0</v>
      </c>
      <c r="C32" s="41">
        <v>12784276.73</v>
      </c>
      <c r="D32" s="41">
        <v>12784276.73</v>
      </c>
      <c r="E32" s="41">
        <v>4338448.78</v>
      </c>
      <c r="F32" s="41">
        <v>4338448.78</v>
      </c>
      <c r="G32" s="41">
        <v>4338448.78</v>
      </c>
    </row>
    <row r="33" spans="1:7" ht="20">
      <c r="A33" s="13" t="s">
        <v>16</v>
      </c>
      <c r="B33" s="41">
        <v>500318</v>
      </c>
      <c r="C33" s="41">
        <v>1029302.03</v>
      </c>
      <c r="D33" s="41">
        <v>1529620.03</v>
      </c>
      <c r="E33" s="41">
        <v>634101.68999999994</v>
      </c>
      <c r="F33" s="41">
        <v>634101.68999999994</v>
      </c>
      <c r="G33" s="41">
        <v>133783.68999999994</v>
      </c>
    </row>
    <row r="34" spans="1:7">
      <c r="A34" s="22"/>
      <c r="B34" s="41"/>
      <c r="C34" s="41"/>
      <c r="D34" s="41"/>
      <c r="E34" s="41"/>
      <c r="F34" s="41"/>
      <c r="G34" s="41"/>
    </row>
    <row r="35" spans="1:7" ht="10.5">
      <c r="A35" s="23" t="s">
        <v>17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>
      <c r="A36" s="13" t="s">
        <v>17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0.5">
      <c r="A37" s="13"/>
      <c r="B37" s="42"/>
      <c r="C37" s="42"/>
      <c r="D37" s="42"/>
      <c r="E37" s="42"/>
      <c r="F37" s="42"/>
      <c r="G37" s="42"/>
    </row>
    <row r="38" spans="1:7" ht="10.5">
      <c r="A38" s="24" t="s">
        <v>18</v>
      </c>
      <c r="B38" s="38">
        <f>SUM(B35+B29+B19)</f>
        <v>500318</v>
      </c>
      <c r="C38" s="38">
        <f t="shared" ref="C38:G38" si="6">SUM(C35+C29+C19)</f>
        <v>13813578.76</v>
      </c>
      <c r="D38" s="38">
        <f t="shared" si="6"/>
        <v>14313896.76</v>
      </c>
      <c r="E38" s="38">
        <f t="shared" si="6"/>
        <v>4972550.4700000007</v>
      </c>
      <c r="F38" s="38">
        <f t="shared" si="6"/>
        <v>4972550.4700000007</v>
      </c>
      <c r="G38" s="40">
        <f t="shared" si="6"/>
        <v>4472232.4700000007</v>
      </c>
    </row>
    <row r="39" spans="1:7" ht="10.5">
      <c r="A39" s="16"/>
      <c r="B39" s="17"/>
      <c r="C39" s="17"/>
      <c r="D39" s="17"/>
      <c r="E39" s="19" t="s">
        <v>19</v>
      </c>
      <c r="F39" s="25"/>
      <c r="G39" s="40">
        <f>+IF(G38&gt;0,G38,0)</f>
        <v>4472232.4700000007</v>
      </c>
    </row>
    <row r="40" spans="1:7">
      <c r="A40" t="s">
        <v>29</v>
      </c>
    </row>
    <row r="41" spans="1:7" ht="12">
      <c r="A41" s="3" t="s">
        <v>25</v>
      </c>
    </row>
    <row r="42" spans="1:7" ht="12">
      <c r="A42" s="3" t="s">
        <v>26</v>
      </c>
    </row>
    <row r="43" spans="1:7" ht="12">
      <c r="A43" s="3" t="s">
        <v>27</v>
      </c>
    </row>
  </sheetData>
  <sheetProtection formatCells="0" formatColumns="0" formatRows="0" insertRows="0" autoFilter="0"/>
  <mergeCells count="5">
    <mergeCell ref="A1:G1"/>
    <mergeCell ref="B2:F2"/>
    <mergeCell ref="B17:F17"/>
    <mergeCell ref="G2:G3"/>
    <mergeCell ref="G17:G18"/>
  </mergeCells>
  <pageMargins left="0.70866141732283505" right="0.70866141732283505" top="0.74803149606299202" bottom="0.74803149606299202" header="0.31496062992126" footer="0.31496062992126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/>
</ds:datastoreItem>
</file>

<file path=customXml/itemProps2.xml><?xml version="1.0" encoding="utf-8"?>
<ds:datastoreItem xmlns:ds="http://schemas.openxmlformats.org/officeDocument/2006/customXml" ds:itemID="{61F782C6-C5B4-4361-A1DF-CC0A1031DC80}">
  <ds:schemaRefs/>
</ds:datastoreItem>
</file>

<file path=customXml/itemProps3.xml><?xml version="1.0" encoding="utf-8"?>
<ds:datastoreItem xmlns:ds="http://schemas.openxmlformats.org/officeDocument/2006/customXml" ds:itemID="{A9A4A297-1FF9-424A-A2C6-8ACEBF1DA6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dcterms:created xsi:type="dcterms:W3CDTF">2012-12-11T20:48:00Z</dcterms:created>
  <dcterms:modified xsi:type="dcterms:W3CDTF">2025-07-20T06:07:06Z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B30B47063D0244A4A524710F1CC8EBDD_12</vt:lpwstr>
  </property>
  <property fmtid="{D5CDD505-2E9C-101B-9397-08002B2CF9AE}" pid="4" name="KSOProductBuildVer">
    <vt:lpwstr>2058-12.2.0.21931</vt:lpwstr>
  </property>
</Properties>
</file>