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189A1BE9-A64D-4186-9AF3-DB9CDD351D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<sst xmlns="http://schemas.openxmlformats.org/spreadsheetml/2006/main" count="45" uniqueCount="37">
  <si>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</si>
  <si>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</si>
  <si>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</si>
  <si>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</si>
  <si>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</si>
  <si>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</si>
  <si>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</si>
  <si>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</si>
  <si>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</si>
  <si>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</si>
  <si>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</si>
  <si>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</si>
  <si>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</si>
  <si>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</si>
  <si>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</si>
  <si>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</si>
  <si>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</si>
  <si>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</si>
  <si>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</si>
  <si>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</si>
  <si>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</si>
  <si>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</si>
  <si>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</si>
  <si>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</si>
  <si>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</si>
  <si>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</si>
  <si>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</si>
  <si>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</si>
  <si>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</si>
  <si>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</si>
  <si>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</si>
  <si>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</si>
  <si>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</si>
  <si>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</si>
  <si>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</si>
  <si>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</si>
  <si>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FORUM CULTURAL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</si>
</sst>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41</xdr:row>
      <xdr:rowOff>126998</xdr:rowOff>
    </xdr:from>
    <xdr:to>
      <xdr:col>3</xdr:col>
      <xdr:colOff>1276350</xdr:colOff>
      <xdr:row>47</xdr:row>
      <xdr:rowOff>17466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BA567523-2593-4B17-B114-EBB9B89D8C7A}"/>
            </a:ext>
          </a:extLst>
        </xdr:cNvPr>
        <xdr:cNvGrpSpPr>
          <a:grpSpLocks/>
        </xdr:cNvGrpSpPr>
      </xdr:nvGrpSpPr>
      <xdr:grpSpPr bwMode="auto">
        <a:xfrm>
          <a:off x="1428750" y="6026148"/>
          <a:ext cx="5981700" cy="652468"/>
          <a:chOff x="4597284" y="12609096"/>
          <a:chExt cx="4520688" cy="120595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2F49327B-CDF6-4B6F-BCC4-26BA8B744F92}"/>
              </a:ext>
            </a:extLst>
          </xdr:cNvPr>
          <xdr:cNvSpPr txBox="1"/>
        </xdr:nvSpPr>
        <xdr:spPr bwMode="auto">
          <a:xfrm>
            <a:off x="4597284" y="1265604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915B0C9A-31C3-41E0-A178-B868CA1DA5D9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158750</xdr:colOff>
      <xdr:row>42</xdr:row>
      <xdr:rowOff>38100</xdr:rowOff>
    </xdr:from>
    <xdr:to>
      <xdr:col>0</xdr:col>
      <xdr:colOff>1924050</xdr:colOff>
      <xdr:row>47</xdr:row>
      <xdr:rowOff>50800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1E444AE-8CAE-4672-98EF-9B9CAC70EDDD}"/>
            </a:ext>
          </a:extLst>
        </xdr:cNvPr>
        <xdr:cNvSpPr txBox="1"/>
      </xdr:nvSpPr>
      <xdr:spPr>
        <a:xfrm>
          <a:off x="158750" y="60642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topLeftCell="A4" workbookViewId="0">
      <selection activeCell="A50" sqref="A50"/>
    </sheetView>
  </sheetViews>
  <sheetFormatPr baseColWidth="10" defaultColWidth="11.453125" defaultRowHeight="10" x14ac:dyDescent="0.2"/>
  <cols>
    <col min="1" max="1" width="44" style="1" customWidth="1"/>
    <col min="2" max="4" width="21.90625" style="1" customWidth="1"/>
    <col min="5" max="16384" width="11.453125" style="1"/>
  </cols>
  <sheetData>
    <row r="1" spans="1:4" ht="39.9" customHeight="1" x14ac:dyDescent="0.2">
      <c r="A1" s="25" t="s">
        <v>36</v>
      </c>
      <c r="B1" s="26"/>
      <c r="C1" s="26"/>
      <c r="D1" s="27"/>
    </row>
    <row r="2" spans="1:4" ht="21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ht="10.5" x14ac:dyDescent="0.2">
      <c r="A3" s="12" t="s">
        <v>0</v>
      </c>
      <c r="B3" s="3">
        <f>SUM(B4:B13)</f>
        <v>116278642.28</v>
      </c>
      <c r="C3" s="3">
        <f t="shared" ref="C3:D3" si="0">SUM(C4:C13)</f>
        <v>112950255.51000001</v>
      </c>
      <c r="D3" s="4">
        <f t="shared" si="0"/>
        <v>112378905.51000001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16700000</v>
      </c>
      <c r="C10" s="5">
        <v>14617571.48</v>
      </c>
      <c r="D10" s="6">
        <v>14046221.48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99578642.280000001</v>
      </c>
      <c r="C12" s="5">
        <v>98332684.030000001</v>
      </c>
      <c r="D12" s="6">
        <v>98332684.030000001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ht="10.5" x14ac:dyDescent="0.2">
      <c r="A14" s="24" t="s">
        <v>11</v>
      </c>
      <c r="B14" s="7">
        <f>SUM(B15:B23)</f>
        <v>116278642.28</v>
      </c>
      <c r="C14" s="7">
        <f t="shared" ref="C14:D14" si="1">SUM(C15:C23)</f>
        <v>96685587.50999999</v>
      </c>
      <c r="D14" s="8">
        <f t="shared" si="1"/>
        <v>96142632.939999998</v>
      </c>
    </row>
    <row r="15" spans="1:4" x14ac:dyDescent="0.2">
      <c r="A15" s="22" t="s">
        <v>12</v>
      </c>
      <c r="B15" s="5">
        <v>54618631.060000002</v>
      </c>
      <c r="C15" s="5">
        <v>38616809.060000002</v>
      </c>
      <c r="D15" s="6">
        <v>38616809.060000002</v>
      </c>
    </row>
    <row r="16" spans="1:4" x14ac:dyDescent="0.2">
      <c r="A16" s="22" t="s">
        <v>13</v>
      </c>
      <c r="B16" s="5">
        <v>2780202.01</v>
      </c>
      <c r="C16" s="5">
        <v>1586440.97</v>
      </c>
      <c r="D16" s="6">
        <v>1584025.78</v>
      </c>
    </row>
    <row r="17" spans="1:4" x14ac:dyDescent="0.2">
      <c r="A17" s="22" t="s">
        <v>14</v>
      </c>
      <c r="B17" s="5">
        <v>58629809.210000001</v>
      </c>
      <c r="C17" s="5">
        <v>55697981.130000003</v>
      </c>
      <c r="D17" s="6">
        <v>55431313.780000001</v>
      </c>
    </row>
    <row r="18" spans="1:4" x14ac:dyDescent="0.2">
      <c r="A18" s="22" t="s">
        <v>9</v>
      </c>
      <c r="B18" s="5">
        <v>250000</v>
      </c>
      <c r="C18" s="5">
        <v>108861.66</v>
      </c>
      <c r="D18" s="6">
        <v>108861.66</v>
      </c>
    </row>
    <row r="19" spans="1:4" x14ac:dyDescent="0.2">
      <c r="A19" s="22" t="s">
        <v>15</v>
      </c>
      <c r="B19" s="5">
        <v>0</v>
      </c>
      <c r="C19" s="5">
        <v>675494.69</v>
      </c>
      <c r="D19" s="6">
        <v>401622.66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ht="10.5" x14ac:dyDescent="0.2">
      <c r="A24" s="11" t="s">
        <v>35</v>
      </c>
      <c r="B24" s="9">
        <f>B3-B14</f>
        <v>0</v>
      </c>
      <c r="C24" s="9">
        <f>C3-C14</f>
        <v>16264668.000000015</v>
      </c>
      <c r="D24" s="10">
        <f>D3-D14</f>
        <v>16236272.570000008</v>
      </c>
    </row>
    <row r="26" spans="1:4" ht="21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ht="10.5" x14ac:dyDescent="0.25">
      <c r="A27" s="12" t="s">
        <v>25</v>
      </c>
      <c r="B27" s="14">
        <f>SUM(B28:B34)</f>
        <v>0</v>
      </c>
      <c r="C27" s="14">
        <f>SUM(C28:C34)</f>
        <v>16264668</v>
      </c>
      <c r="D27" s="15">
        <f>SUM(D28:D34)</f>
        <v>16236272.57</v>
      </c>
    </row>
    <row r="28" spans="1:4" x14ac:dyDescent="0.2">
      <c r="A28" s="22" t="s">
        <v>26</v>
      </c>
      <c r="B28" s="16">
        <v>0</v>
      </c>
      <c r="C28" s="16">
        <v>3836735.01</v>
      </c>
      <c r="D28" s="17">
        <v>3836735.01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3364141.49</v>
      </c>
      <c r="D31" s="17">
        <v>3068679.7</v>
      </c>
    </row>
    <row r="32" spans="1:4" x14ac:dyDescent="0.2">
      <c r="A32" s="22" t="s">
        <v>30</v>
      </c>
      <c r="B32" s="16">
        <v>0</v>
      </c>
      <c r="C32" s="16">
        <v>9063791.5</v>
      </c>
      <c r="D32" s="17">
        <v>9330857.8599999994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ht="10.5" x14ac:dyDescent="0.25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ht="10.5" x14ac:dyDescent="0.2">
      <c r="A39" s="11" t="s">
        <v>35</v>
      </c>
      <c r="B39" s="9">
        <f>B27+B35</f>
        <v>0</v>
      </c>
      <c r="C39" s="9">
        <f>C27+C35</f>
        <v>16264668</v>
      </c>
      <c r="D39" s="10">
        <f>D27+D35</f>
        <v>16236272.57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2024-10-25T19:15:38Z</cp:lastPrinted>
  <dcterms:created xsi:type="dcterms:W3CDTF">2017-12-20T04:54:53Z</dcterms:created>
  <dcterms:modified xsi:type="dcterms:W3CDTF">2024-10-25T19:25:10Z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