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on Contable\"/>
    </mc:Choice>
  </mc:AlternateContent>
  <xr:revisionPtr revIDLastSave="0" documentId="8_{A9D736E4-73EC-4677-B983-CD6C328F19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<sst xmlns="http://schemas.openxmlformats.org/spreadsheetml/2006/main" count="29" uniqueCount="29">
  <si>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</si>
  <si>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</si>
  <si>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</si>
  <si>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</si>
  <si>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</si>
  <si>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</si>
  <si>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</si>
  <si>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</si>
  <si>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</si>
  <si>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</si>
  <si>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</si>
  <si>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</si>
  <si>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</si>
  <si>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</si>
  <si>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</si>
  <si>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</si>
  <si>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</si>
  <si>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</si>
  <si>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</si>
  <si>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</si>
  <si>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</si>
  <si>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</si>
  <si>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</si>
  <si>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</si>
  <si>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</si>
  <si>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</si>
  <si>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FORUM CULTURAL GUANAJUATO
Estado Analítico del Activo
Del 1 de Enero al 31 de Diciembre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</si>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</sst>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zoomScaleNormal="100" workbookViewId="0">
      <selection sqref="A1:F1"/>
    </sheetView>
  </sheetViews>
  <sheetFormatPr baseColWidth="10" defaultColWidth="12" defaultRowHeight="10" x14ac:dyDescent="0.2"/>
  <cols>
    <col min="1" max="1" width="65.88671875" style="1" customWidth="1"/>
    <col min="2" max="6" width="20.88671875" style="1" customWidth="1"/>
    <col min="7" max="16384" width="12" style="1"/>
  </cols>
  <sheetData>
    <row r="1" spans="1:6" ht="45" customHeight="1" x14ac:dyDescent="0.2">
      <c r="A1" s="12" t="s">
        <v>26</v>
      </c>
      <c r="B1" s="13"/>
      <c r="C1" s="13"/>
      <c r="D1" s="13"/>
      <c r="E1" s="13"/>
      <c r="F1" s="14"/>
    </row>
    <row r="2" spans="1:6" ht="10.5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ht="10.5" x14ac:dyDescent="0.2">
      <c r="A3" s="4" t="s">
        <v>0</v>
      </c>
      <c r="B3" s="8">
        <f>B4+B12</f>
        <v>133786363.78999999</v>
      </c>
      <c r="C3" s="8">
        <f t="shared" ref="C3:F3" si="0">C4+C12</f>
        <v>48818765.870000005</v>
      </c>
      <c r="D3" s="8">
        <f t="shared" si="0"/>
        <v>69427836.320000008</v>
      </c>
      <c r="E3" s="8">
        <f t="shared" si="0"/>
        <v>113177293.34</v>
      </c>
      <c r="F3" s="8">
        <f t="shared" si="0"/>
        <v>-20609070.449999988</v>
      </c>
    </row>
    <row r="4" spans="1:6" ht="10.5" x14ac:dyDescent="0.2">
      <c r="A4" s="5" t="s">
        <v>4</v>
      </c>
      <c r="B4" s="8">
        <f>SUM(B5:B11)</f>
        <v>27970898.280000001</v>
      </c>
      <c r="C4" s="8">
        <f>SUM(C5:C11)</f>
        <v>47025582.990000002</v>
      </c>
      <c r="D4" s="8">
        <f>SUM(D5:D11)</f>
        <v>64420048.960000001</v>
      </c>
      <c r="E4" s="8">
        <f>SUM(E5:E11)</f>
        <v>10576432.309999995</v>
      </c>
      <c r="F4" s="8">
        <f>SUM(F5:F11)</f>
        <v>-17394465.970000006</v>
      </c>
    </row>
    <row r="5" spans="1:6" x14ac:dyDescent="0.2">
      <c r="A5" s="6" t="s">
        <v>5</v>
      </c>
      <c r="B5" s="9">
        <v>10008093.09</v>
      </c>
      <c r="C5" s="9">
        <v>42573818.289999999</v>
      </c>
      <c r="D5" s="9">
        <v>42011197.100000001</v>
      </c>
      <c r="E5" s="9">
        <f>B5+C5-D5</f>
        <v>10570714.279999994</v>
      </c>
      <c r="F5" s="9">
        <f t="shared" ref="F5:F11" si="1">E5-B5</f>
        <v>562621.18999999389</v>
      </c>
    </row>
    <row r="6" spans="1:6" x14ac:dyDescent="0.2">
      <c r="A6" s="6" t="s">
        <v>6</v>
      </c>
      <c r="B6" s="9">
        <v>17962805.190000001</v>
      </c>
      <c r="C6" s="9">
        <v>4451764.7</v>
      </c>
      <c r="D6" s="9">
        <v>22408851.859999999</v>
      </c>
      <c r="E6" s="9">
        <f t="shared" ref="E6:E11" si="2">B6+C6-D6</f>
        <v>5718.0300000011921</v>
      </c>
      <c r="F6" s="9">
        <f t="shared" si="1"/>
        <v>-17957087.16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ht="10.5" x14ac:dyDescent="0.2">
      <c r="A12" s="5" t="s">
        <v>10</v>
      </c>
      <c r="B12" s="8">
        <f>SUM(B13:B21)</f>
        <v>105815465.50999999</v>
      </c>
      <c r="C12" s="8">
        <f>SUM(C13:C21)</f>
        <v>1793182.88</v>
      </c>
      <c r="D12" s="8">
        <f>SUM(D13:D21)</f>
        <v>5007787.3600000003</v>
      </c>
      <c r="E12" s="8">
        <f>SUM(E13:E21)</f>
        <v>102600861.03</v>
      </c>
      <c r="F12" s="8">
        <f>SUM(F13:F21)</f>
        <v>-3214604.4799999814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5537427.8499999996</v>
      </c>
      <c r="C15" s="10">
        <v>0</v>
      </c>
      <c r="D15" s="10">
        <v>0</v>
      </c>
      <c r="E15" s="10">
        <f t="shared" si="4"/>
        <v>5537427.8499999996</v>
      </c>
      <c r="F15" s="10">
        <f t="shared" si="3"/>
        <v>0</v>
      </c>
    </row>
    <row r="16" spans="1:6" x14ac:dyDescent="0.2">
      <c r="A16" s="6" t="s">
        <v>14</v>
      </c>
      <c r="B16" s="9">
        <v>160910920.53</v>
      </c>
      <c r="C16" s="9">
        <v>887853.3</v>
      </c>
      <c r="D16" s="9">
        <v>454211.73</v>
      </c>
      <c r="E16" s="9">
        <f t="shared" si="4"/>
        <v>161344562.10000002</v>
      </c>
      <c r="F16" s="9">
        <f t="shared" si="3"/>
        <v>433641.57000002265</v>
      </c>
    </row>
    <row r="17" spans="1:6" x14ac:dyDescent="0.2">
      <c r="A17" s="6" t="s">
        <v>15</v>
      </c>
      <c r="B17" s="9">
        <v>3299.01</v>
      </c>
      <c r="C17" s="9">
        <v>0</v>
      </c>
      <c r="D17" s="9">
        <v>0</v>
      </c>
      <c r="E17" s="9">
        <f t="shared" si="4"/>
        <v>3299.01</v>
      </c>
      <c r="F17" s="9">
        <f t="shared" si="3"/>
        <v>0</v>
      </c>
    </row>
    <row r="18" spans="1:6" x14ac:dyDescent="0.2">
      <c r="A18" s="6" t="s">
        <v>16</v>
      </c>
      <c r="B18" s="9">
        <v>-61469722.259999998</v>
      </c>
      <c r="C18" s="9">
        <v>905329.58</v>
      </c>
      <c r="D18" s="9">
        <v>3738716.99</v>
      </c>
      <c r="E18" s="9">
        <f t="shared" si="4"/>
        <v>-64303109.670000002</v>
      </c>
      <c r="F18" s="9">
        <f t="shared" si="3"/>
        <v>-2833387.4100000039</v>
      </c>
    </row>
    <row r="19" spans="1:6" x14ac:dyDescent="0.2">
      <c r="A19" s="6" t="s">
        <v>17</v>
      </c>
      <c r="B19" s="9">
        <v>833540.38</v>
      </c>
      <c r="C19" s="9">
        <v>0</v>
      </c>
      <c r="D19" s="9">
        <v>814858.64</v>
      </c>
      <c r="E19" s="9">
        <f t="shared" si="4"/>
        <v>18681.739999999991</v>
      </c>
      <c r="F19" s="9">
        <f t="shared" si="3"/>
        <v>-814858.64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27.75" customHeight="1" x14ac:dyDescent="0.2">
      <c r="A23" s="7" t="s">
        <v>24</v>
      </c>
    </row>
    <row r="24" spans="1:6" ht="27.75" customHeight="1" x14ac:dyDescent="0.2">
      <c r="A24" s="7"/>
    </row>
    <row r="25" spans="1:6" ht="27.75" customHeight="1" x14ac:dyDescent="0.2">
      <c r="A25" s="7"/>
    </row>
    <row r="27" spans="1:6" ht="10" customHeight="1" x14ac:dyDescent="0.2">
      <c r="A27" s="15" t="s">
        <v>27</v>
      </c>
      <c r="B27" s="15"/>
      <c r="C27" s="11"/>
      <c r="D27" s="16" t="s">
        <v>28</v>
      </c>
      <c r="E27" s="16"/>
      <c r="F27" s="16"/>
    </row>
    <row r="28" spans="1:6" x14ac:dyDescent="0.2">
      <c r="A28" s="15"/>
      <c r="B28" s="15"/>
      <c r="C28" s="11"/>
      <c r="D28" s="16"/>
      <c r="E28" s="16"/>
      <c r="F28" s="16"/>
    </row>
    <row r="29" spans="1:6" x14ac:dyDescent="0.2">
      <c r="A29" s="15"/>
      <c r="B29" s="15"/>
      <c r="C29" s="11"/>
      <c r="D29" s="16"/>
      <c r="E29" s="16"/>
      <c r="F29" s="16"/>
    </row>
  </sheetData>
  <sheetProtection formatCells="0" formatColumns="0" formatRows="0" autoFilter="0"/>
  <mergeCells count="3">
    <mergeCell ref="A1:F1"/>
    <mergeCell ref="A27:B29"/>
    <mergeCell ref="D27:F29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2026-01-27T15:59:40Z</cp:lastPrinted>
  <dcterms:created xsi:type="dcterms:W3CDTF">2014-02-09T04:04:15Z</dcterms:created>
  <dcterms:modified xsi:type="dcterms:W3CDTF">2026-01-30T04:31:20Z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