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3F3EBFE9-DF3D-473C-8408-30193EA0DD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G37" i="1"/>
  <c r="F37" i="1"/>
  <c r="E37" i="1"/>
  <c r="D37" i="1"/>
  <c r="C37" i="1"/>
  <c r="B37" i="1"/>
  <c r="D35" i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G21" i="1" s="1"/>
  <c r="D20" i="1"/>
  <c r="G20" i="1" s="1"/>
  <c r="G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D10" i="1"/>
  <c r="C10" i="1"/>
  <c r="B10" i="1"/>
  <c r="D9" i="1"/>
  <c r="G9" i="1" s="1"/>
  <c r="D8" i="1"/>
  <c r="G8" i="1" s="1"/>
  <c r="G7" i="1" s="1"/>
  <c r="F7" i="1"/>
  <c r="E7" i="1"/>
  <c r="C7" i="1"/>
  <c r="B7" i="1"/>
  <c r="G10" i="1" l="1"/>
  <c r="G26" i="1"/>
  <c r="D26" i="1"/>
  <c r="D7" i="1"/>
  <c r="D19" i="1"/>
  <c r="G24" i="1"/>
  <c r="G23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<sst xmlns="http://schemas.openxmlformats.org/spreadsheetml/2006/main" count="43" uniqueCount="43">
  <si>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</si>
  <si>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</si>
  <si>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</si>
  <si>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</si>
  <si>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</si>
  <si>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</si>
  <si>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</si>
  <si>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</si>
  <si>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</si>
  <si>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</si>
  <si>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</si>
  <si>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</si>
  <si>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</si>
  <si>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</si>
  <si>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</si>
  <si>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</si>
  <si>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</si>
  <si>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</si>
  <si>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</si>
  <si>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</si>
  <si>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</si>
  <si>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</si>
  <si>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</si>
  <si>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</si>
  <si>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</si>
  <si>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</si>
  <si>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</si>
  <si>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</si>
  <si>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</si>
  <si>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</si>
  <si>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</si>
  <si>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</si>
  <si>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</si>
  <si>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</si>
  <si>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</si>
  <si>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</si>
  <si>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</si>
  <si>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</si>
  <si>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</si>
  <si>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</si>
  <si>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</si>
  <si>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FORUM CULTURAL GUANAJUATO
Gasto por Categoría Programática
Del 01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</si>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</sst>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0" xfId="0" applyNumberFormat="1" applyFont="1" applyBorder="1" applyProtection="1">
      <protection locked="0"/>
    </xf>
    <xf numFmtId="0" fontId="5" fillId="0" borderId="0" xfId="0" applyFont="1"/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42</xdr:row>
      <xdr:rowOff>114300</xdr:rowOff>
    </xdr:from>
    <xdr:to>
      <xdr:col>4</xdr:col>
      <xdr:colOff>44450</xdr:colOff>
      <xdr:row>47</xdr:row>
      <xdr:rowOff>107950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154A5F0E-3191-4418-8727-5F990686D213}"/>
            </a:ext>
          </a:extLst>
        </xdr:cNvPr>
        <xdr:cNvGrpSpPr>
          <a:grpSpLocks/>
        </xdr:cNvGrpSpPr>
      </xdr:nvGrpSpPr>
      <xdr:grpSpPr bwMode="auto">
        <a:xfrm>
          <a:off x="711200" y="60198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8CECF87-DB69-4EA7-8D62-A0FE3EE60A98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E6092049-CF7D-4D49-BED1-B0FB5CF80DD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topLeftCell="A4" zoomScaleNormal="100" zoomScaleSheetLayoutView="90" workbookViewId="0">
      <selection activeCell="C20" sqref="C20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5">
      <c r="A1" s="29" t="s">
        <v>41</v>
      </c>
      <c r="B1" s="30"/>
      <c r="C1" s="30"/>
      <c r="D1" s="30"/>
      <c r="E1" s="30"/>
      <c r="F1" s="30"/>
      <c r="G1" s="31"/>
    </row>
    <row r="2" spans="1:7" ht="14.5" customHeight="1" x14ac:dyDescent="0.2">
      <c r="A2" s="15"/>
      <c r="B2" s="26" t="s">
        <v>0</v>
      </c>
      <c r="C2" s="27"/>
      <c r="D2" s="27"/>
      <c r="E2" s="27"/>
      <c r="F2" s="28"/>
      <c r="G2" s="24" t="s">
        <v>7</v>
      </c>
    </row>
    <row r="3" spans="1:7" ht="21" x14ac:dyDescent="0.2">
      <c r="A3" s="16" t="s">
        <v>1</v>
      </c>
      <c r="B3" s="17" t="s">
        <v>2</v>
      </c>
      <c r="C3" s="6" t="s">
        <v>3</v>
      </c>
      <c r="D3" s="6" t="s">
        <v>4</v>
      </c>
      <c r="E3" s="6" t="s">
        <v>5</v>
      </c>
      <c r="F3" s="18" t="s">
        <v>6</v>
      </c>
      <c r="G3" s="25"/>
    </row>
    <row r="4" spans="1:7" ht="10.5" x14ac:dyDescent="0.2">
      <c r="A4" s="19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ht="10.5" x14ac:dyDescent="0.2">
      <c r="A5" s="8"/>
      <c r="B5" s="9"/>
      <c r="C5" s="9"/>
      <c r="D5" s="9"/>
      <c r="E5" s="9"/>
      <c r="F5" s="9"/>
      <c r="G5" s="9"/>
    </row>
    <row r="6" spans="1:7" ht="10.5" x14ac:dyDescent="0.25">
      <c r="A6" s="14" t="s">
        <v>10</v>
      </c>
      <c r="B6" s="10">
        <f>+B7+B10+B19+B23+B26+B31+B33+B34+B35</f>
        <v>116278642.28</v>
      </c>
      <c r="C6" s="10">
        <f t="shared" ref="C6:G6" si="0">+C7+C10+C19+C23+C26+C31+C33+C34+C35</f>
        <v>22941685.080000002</v>
      </c>
      <c r="D6" s="10">
        <f t="shared" si="0"/>
        <v>139220327.35999998</v>
      </c>
      <c r="E6" s="10">
        <f t="shared" si="0"/>
        <v>20012747.870000001</v>
      </c>
      <c r="F6" s="10">
        <f t="shared" si="0"/>
        <v>19967507.210000001</v>
      </c>
      <c r="G6" s="10">
        <f t="shared" si="0"/>
        <v>119207579.48999998</v>
      </c>
    </row>
    <row r="7" spans="1:7" ht="10.5" x14ac:dyDescent="0.25">
      <c r="A7" s="20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ht="10.5" x14ac:dyDescent="0.25">
      <c r="A10" s="20" t="s">
        <v>14</v>
      </c>
      <c r="B10" s="11">
        <f>SUM(B11:B18)</f>
        <v>70250685.819999993</v>
      </c>
      <c r="C10" s="11">
        <f>SUM(C11:C18)</f>
        <v>1054193.1599999999</v>
      </c>
      <c r="D10" s="11">
        <f t="shared" ref="D10:G10" si="2">SUM(D11:D18)</f>
        <v>71304878.979999989</v>
      </c>
      <c r="E10" s="11">
        <f t="shared" si="2"/>
        <v>9139106.0999999996</v>
      </c>
      <c r="F10" s="11">
        <f t="shared" si="2"/>
        <v>9139106.0999999996</v>
      </c>
      <c r="G10" s="11">
        <f t="shared" si="2"/>
        <v>62165772.879999988</v>
      </c>
    </row>
    <row r="11" spans="1:7" x14ac:dyDescent="0.2">
      <c r="A11" s="21" t="s">
        <v>15</v>
      </c>
      <c r="B11" s="12">
        <v>70250685.819999993</v>
      </c>
      <c r="C11" s="12">
        <v>1054193.1599999999</v>
      </c>
      <c r="D11" s="12">
        <f t="shared" ref="D11:D18" si="3">B11+C11</f>
        <v>71304878.979999989</v>
      </c>
      <c r="E11" s="12">
        <v>9139106.0999999996</v>
      </c>
      <c r="F11" s="12">
        <v>9139106.0999999996</v>
      </c>
      <c r="G11" s="12">
        <f t="shared" ref="G11:G18" si="4">D11-E11</f>
        <v>62165772.879999988</v>
      </c>
    </row>
    <row r="12" spans="1:7" x14ac:dyDescent="0.2">
      <c r="A12" s="21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1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ht="10.5" x14ac:dyDescent="0.25">
      <c r="A19" s="20" t="s">
        <v>23</v>
      </c>
      <c r="B19" s="11">
        <f>SUM(B20:B22)</f>
        <v>46027956.460000001</v>
      </c>
      <c r="C19" s="11">
        <f>SUM(C20:C22)</f>
        <v>21887491.920000002</v>
      </c>
      <c r="D19" s="11">
        <f t="shared" ref="D19:G19" si="5">SUM(D20:D22)</f>
        <v>67915448.379999995</v>
      </c>
      <c r="E19" s="11">
        <f t="shared" si="5"/>
        <v>10873641.770000001</v>
      </c>
      <c r="F19" s="11">
        <f t="shared" si="5"/>
        <v>10828401.110000001</v>
      </c>
      <c r="G19" s="11">
        <f t="shared" si="5"/>
        <v>57041806.609999999</v>
      </c>
    </row>
    <row r="20" spans="1:7" x14ac:dyDescent="0.2">
      <c r="A20" s="21" t="s">
        <v>24</v>
      </c>
      <c r="B20" s="12">
        <v>44410868.960000001</v>
      </c>
      <c r="C20" s="12">
        <v>21862468.82</v>
      </c>
      <c r="D20" s="12">
        <f t="shared" ref="D20:D22" si="6">B20+C20</f>
        <v>66273337.780000001</v>
      </c>
      <c r="E20" s="12">
        <v>10571108.890000001</v>
      </c>
      <c r="F20" s="12">
        <v>10525868.23</v>
      </c>
      <c r="G20" s="12">
        <f t="shared" ref="G20:G22" si="7">D20-E20</f>
        <v>55702228.890000001</v>
      </c>
    </row>
    <row r="21" spans="1:7" x14ac:dyDescent="0.2">
      <c r="A21" s="21" t="s">
        <v>25</v>
      </c>
      <c r="B21" s="12">
        <v>1617087.5</v>
      </c>
      <c r="C21" s="12">
        <v>25023.1</v>
      </c>
      <c r="D21" s="12">
        <f t="shared" si="6"/>
        <v>1642110.6</v>
      </c>
      <c r="E21" s="12">
        <v>302532.88</v>
      </c>
      <c r="F21" s="12">
        <v>302532.88</v>
      </c>
      <c r="G21" s="12">
        <f t="shared" si="7"/>
        <v>1339577.7200000002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ht="10.5" x14ac:dyDescent="0.25">
      <c r="A23" s="20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ht="10.5" x14ac:dyDescent="0.25">
      <c r="A26" s="20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ht="10.5" x14ac:dyDescent="0.25">
      <c r="A31" s="20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ht="10.5" x14ac:dyDescent="0.25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ht="10.5" x14ac:dyDescent="0.25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ht="10.5" x14ac:dyDescent="0.25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ht="10.5" x14ac:dyDescent="0.25">
      <c r="A37" s="4" t="s">
        <v>40</v>
      </c>
      <c r="B37" s="22">
        <f>SUM(B7+B10+B19+B23+B26+B31+B33+B34+B35)</f>
        <v>116278642.28</v>
      </c>
      <c r="C37" s="22">
        <f t="shared" ref="C37:G37" si="17">SUM(C7+C10+C19+C23+C26+C31+C33+C34+C35)</f>
        <v>22941685.080000002</v>
      </c>
      <c r="D37" s="22">
        <f t="shared" si="17"/>
        <v>139220327.35999998</v>
      </c>
      <c r="E37" s="22">
        <f t="shared" si="17"/>
        <v>20012747.870000001</v>
      </c>
      <c r="F37" s="22">
        <f t="shared" si="17"/>
        <v>19967507.210000001</v>
      </c>
      <c r="G37" s="22">
        <f t="shared" si="17"/>
        <v>119207579.48999998</v>
      </c>
    </row>
    <row r="39" spans="1:7" x14ac:dyDescent="0.2">
      <c r="A39" s="23" t="s">
        <v>42</v>
      </c>
    </row>
  </sheetData>
  <sheetProtection formatCells="0" formatColumns="0" formatRows="0" autoFilter="0"/>
  <protectedRanges>
    <protectedRange sqref="A38:G38 A40:G65523 B39:G39" name="Rango1"/>
    <protectedRange sqref="A11:A18 A20:A22 A24:A25 A27:A30 A32 A8:A9 A36:G36" name="Rango1_3"/>
    <protectedRange sqref="B4:G6" name="Rango1_2_2"/>
    <protectedRange sqref="A37" name="Rango1_1_2"/>
    <protectedRange sqref="B7:G35" name="Rango1_3_1"/>
    <protectedRange sqref="B37:G37" name="Rango1_1_2_1"/>
    <protectedRange sqref="A39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2024-04-11T18:15:16Z</cp:lastPrinted>
  <dcterms:created xsi:type="dcterms:W3CDTF">2012-12-11T21:13:37Z</dcterms:created>
  <dcterms:modified xsi:type="dcterms:W3CDTF">2024-04-11T18:46:22Z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