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3240740F-7A58-4733-AA31-C3C4BECEC9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<sst xmlns="http://schemas.openxmlformats.org/spreadsheetml/2006/main" count="66" uniqueCount="66">
  <si>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</si>
  <si>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</si>
  <si>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</si>
  <si>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</si>
  <si>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</si>
  <si>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</si>
  <si>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</si>
  <si>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</si>
  <si>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</si>
  <si>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</si>
  <si>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</si>
  <si>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</si>
  <si>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</si>
  <si>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</si>
  <si>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</si>
  <si>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</si>
  <si>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</si>
  <si>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</si>
  <si>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</si>
  <si>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</si>
  <si>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</si>
  <si>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</si>
  <si>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</si>
  <si>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</si>
  <si>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</si>
  <si>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</si>
  <si>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</si>
  <si>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</si>
  <si>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</si>
  <si>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</si>
  <si>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</si>
  <si>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</si>
  <si>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</si>
  <si>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</si>
  <si>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</si>
  <si>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</si>
  <si>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</si>
  <si>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</si>
  <si>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</si>
  <si>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</si>
  <si>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</si>
  <si>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</si>
  <si>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</si>
  <si>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</si>
  <si>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</si>
  <si>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</si>
  <si>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</si>
  <si>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</si>
  <si>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</si>
  <si>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</si>
  <si>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</si>
  <si>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</si>
  <si>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</si>
  <si>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</si>
  <si>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</si>
  <si>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</si>
  <si>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</si>
  <si>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</si>
  <si>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</si>
  <si>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FORUM CULTURAL GUANAJUATO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</si>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</sst>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zoomScaleNormal="100" zoomScaleSheetLayoutView="90" workbookViewId="0">
      <selection activeCell="D46" sqref="D46"/>
    </sheetView>
  </sheetViews>
  <sheetFormatPr baseColWidth="10" defaultColWidth="11.453125" defaultRowHeight="10" x14ac:dyDescent="0.2"/>
  <cols>
    <col min="1" max="1" width="62.453125" style="1" customWidth="1"/>
    <col min="2" max="2" width="15.6328125" style="1" customWidth="1"/>
    <col min="3" max="3" width="18.6328125" style="1" customWidth="1"/>
    <col min="4" max="4" width="15.6328125" style="1" customWidth="1"/>
    <col min="5" max="7" width="15.6328125" style="2" customWidth="1"/>
    <col min="8" max="16384" width="11.453125" style="1"/>
  </cols>
  <sheetData>
    <row r="1" spans="1:8" ht="50.15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10.5" x14ac:dyDescent="0.2">
      <c r="A4" s="12"/>
      <c r="B4" s="13"/>
      <c r="C4" s="13"/>
      <c r="D4" s="13"/>
      <c r="E4" s="13"/>
      <c r="F4" s="13"/>
      <c r="G4" s="13"/>
    </row>
    <row r="5" spans="1:8" ht="10.5" x14ac:dyDescent="0.25">
      <c r="A5" s="6" t="s">
        <v>25</v>
      </c>
      <c r="B5" s="15">
        <f>+B6+B9+B18+B22+B25+B30</f>
        <v>500318</v>
      </c>
      <c r="C5" s="15">
        <f t="shared" ref="C5:G5" si="0">+C6+C9+C18+C22+C25+C30</f>
        <v>1113578.76</v>
      </c>
      <c r="D5" s="15">
        <f t="shared" si="0"/>
        <v>1613896.76</v>
      </c>
      <c r="E5" s="15">
        <f t="shared" si="0"/>
        <v>1314164.4099999999</v>
      </c>
      <c r="F5" s="15">
        <f t="shared" si="0"/>
        <v>1314164.4099999999</v>
      </c>
      <c r="G5" s="15">
        <f t="shared" si="0"/>
        <v>299732.35000000003</v>
      </c>
    </row>
    <row r="6" spans="1:8" ht="10.5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ht="10.5" x14ac:dyDescent="0.25">
      <c r="A9" s="8" t="s">
        <v>3</v>
      </c>
      <c r="B9" s="16">
        <f>SUM(B10:B17)</f>
        <v>0</v>
      </c>
      <c r="C9" s="16">
        <f>SUM(C10:C17)</f>
        <v>393084</v>
      </c>
      <c r="D9" s="16">
        <f t="shared" ref="D9:G9" si="2">SUM(D10:D17)</f>
        <v>393084</v>
      </c>
      <c r="E9" s="16">
        <f t="shared" si="2"/>
        <v>393083.8</v>
      </c>
      <c r="F9" s="16">
        <f t="shared" si="2"/>
        <v>393083.8</v>
      </c>
      <c r="G9" s="16">
        <f t="shared" si="2"/>
        <v>0.20000000001164153</v>
      </c>
      <c r="H9" s="7">
        <v>0</v>
      </c>
    </row>
    <row r="10" spans="1:8" x14ac:dyDescent="0.2">
      <c r="A10" s="9" t="s">
        <v>4</v>
      </c>
      <c r="B10" s="17">
        <v>0</v>
      </c>
      <c r="C10" s="17">
        <v>393084</v>
      </c>
      <c r="D10" s="17">
        <f t="shared" ref="D10:D17" si="3">B10+C10</f>
        <v>393084</v>
      </c>
      <c r="E10" s="17">
        <v>393083.8</v>
      </c>
      <c r="F10" s="17">
        <v>393083.8</v>
      </c>
      <c r="G10" s="17">
        <f t="shared" ref="G10:G17" si="4">D10-E10</f>
        <v>0.20000000001164153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ht="10.5" x14ac:dyDescent="0.25">
      <c r="A18" s="8" t="s">
        <v>12</v>
      </c>
      <c r="B18" s="16">
        <f>SUM(B19:B21)</f>
        <v>500318</v>
      </c>
      <c r="C18" s="16">
        <f>SUM(C19:C21)</f>
        <v>720494.76</v>
      </c>
      <c r="D18" s="16">
        <f t="shared" ref="D18:G18" si="5">SUM(D19:D21)</f>
        <v>1220812.76</v>
      </c>
      <c r="E18" s="16">
        <f t="shared" si="5"/>
        <v>921080.61</v>
      </c>
      <c r="F18" s="16">
        <f t="shared" si="5"/>
        <v>921080.61</v>
      </c>
      <c r="G18" s="16">
        <f t="shared" si="5"/>
        <v>299732.15000000002</v>
      </c>
      <c r="H18" s="7">
        <v>0</v>
      </c>
    </row>
    <row r="19" spans="1:8" x14ac:dyDescent="0.2">
      <c r="A19" s="9" t="s">
        <v>13</v>
      </c>
      <c r="B19" s="17">
        <v>500318</v>
      </c>
      <c r="C19" s="17">
        <v>720494.76</v>
      </c>
      <c r="D19" s="17">
        <f t="shared" ref="D19:D21" si="6">B19+C19</f>
        <v>1220812.76</v>
      </c>
      <c r="E19" s="17">
        <v>921080.61</v>
      </c>
      <c r="F19" s="17">
        <v>921080.61</v>
      </c>
      <c r="G19" s="17">
        <f t="shared" ref="G19:G21" si="7">D19-E19</f>
        <v>299732.15000000002</v>
      </c>
      <c r="H19" s="7" t="s">
        <v>43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ht="10.5" x14ac:dyDescent="0.25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ht="10.5" x14ac:dyDescent="0.25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ht="10.5" x14ac:dyDescent="0.25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ht="10.5" x14ac:dyDescent="0.25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ht="10.5" x14ac:dyDescent="0.25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ht="10.5" x14ac:dyDescent="0.25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ht="10.5" x14ac:dyDescent="0.25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3">
      <c r="A36" s="14" t="s">
        <v>57</v>
      </c>
      <c r="B36" s="18">
        <f t="shared" ref="B36:G36" si="17">+B5+B32+B33+B34</f>
        <v>500318</v>
      </c>
      <c r="C36" s="18">
        <f t="shared" si="17"/>
        <v>1113578.76</v>
      </c>
      <c r="D36" s="18">
        <f t="shared" si="17"/>
        <v>1613896.76</v>
      </c>
      <c r="E36" s="18">
        <f t="shared" si="17"/>
        <v>1314164.4099999999</v>
      </c>
      <c r="F36" s="18">
        <f t="shared" si="17"/>
        <v>1314164.4099999999</v>
      </c>
      <c r="G36" s="18">
        <f t="shared" si="17"/>
        <v>299732.35000000003</v>
      </c>
    </row>
    <row r="38" spans="1:8" x14ac:dyDescent="0.2">
      <c r="A38" s="11" t="s">
        <v>56</v>
      </c>
    </row>
    <row r="43" spans="1:8" x14ac:dyDescent="0.2">
      <c r="A43" s="26" t="s">
        <v>64</v>
      </c>
      <c r="B43" s="25"/>
      <c r="C43" s="25"/>
      <c r="D43" s="26" t="s">
        <v>65</v>
      </c>
      <c r="E43" s="25"/>
      <c r="F43" s="25"/>
      <c r="G43" s="25"/>
    </row>
    <row r="44" spans="1:8" x14ac:dyDescent="0.2">
      <c r="A44" s="25"/>
      <c r="B44" s="25"/>
      <c r="C44" s="25"/>
      <c r="D44" s="25"/>
      <c r="E44" s="25"/>
      <c r="F44" s="25"/>
      <c r="G44" s="25"/>
    </row>
    <row r="45" spans="1:8" x14ac:dyDescent="0.2">
      <c r="A45" s="25"/>
      <c r="B45" s="25"/>
      <c r="C45" s="25"/>
      <c r="D45" s="25"/>
      <c r="E45" s="25"/>
      <c r="F45" s="25"/>
      <c r="G45" s="25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B2:F2"/>
    <mergeCell ref="G2:G3"/>
    <mergeCell ref="A1:G1"/>
    <mergeCell ref="A2:A3"/>
    <mergeCell ref="A43:C45"/>
    <mergeCell ref="D43:G4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2017-03-30T22:19:49Z</cp:lastPrinted>
  <dcterms:created xsi:type="dcterms:W3CDTF">2012-12-11T21:13:37Z</dcterms:created>
  <dcterms:modified xsi:type="dcterms:W3CDTF">2025-07-20T21:23:49Z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