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SEPTIEMBRE\ASEG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B68" i="4" l="1"/>
  <c r="C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<sst xmlns="http://schemas.openxmlformats.org/spreadsheetml/2006/main" count="58" uniqueCount="58">
  <si>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</si>
  <si>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</si>
  <si>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</si>
  <si>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</si>
  <si>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</si>
  <si>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</si>
  <si>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</si>
  <si>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</si>
  <si>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</si>
  <si>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</si>
  <si>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</si>
  <si>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</si>
  <si>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</si>
  <si>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</si>
  <si>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</si>
  <si>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</si>
  <si>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</si>
  <si>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</si>
  <si>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</si>
  <si>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</si>
  <si>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</si>
  <si>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</si>
  <si>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</si>
  <si>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</si>
  <si>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</si>
  <si>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</si>
  <si>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</si>
  <si>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</si>
  <si>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</si>
  <si>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</si>
  <si>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</si>
  <si>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</si>
  <si>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</si>
  <si>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</si>
  <si>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</si>
  <si>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</si>
  <si>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</si>
  <si>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</si>
  <si>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</si>
  <si>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</si>
  <si>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</si>
  <si>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</si>
  <si>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</si>
  <si>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</si>
  <si>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</si>
  <si>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</si>
  <si>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</si>
  <si>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</si>
  <si>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</si>
  <si>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</si>
  <si>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</si>
  <si>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</si>
  <si>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</si>
  <si>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</si>
  <si>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</si>
  <si>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</si>
  <si>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</si>
  <si>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FORUM CULTURAL GUANAJUATO
Estado de Actividades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</si>
</sst>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</xdr:colOff>
      <xdr:row>75</xdr:row>
      <xdr:rowOff>95250</xdr:rowOff>
    </xdr:from>
    <xdr:to>
      <xdr:col>2</xdr:col>
      <xdr:colOff>615950</xdr:colOff>
      <xdr:row>82</xdr:row>
      <xdr:rowOff>76200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222250" y="11099800"/>
          <a:ext cx="748030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zoomScaleNormal="100" workbookViewId="0">
      <selection activeCell="E6" sqref="E6"/>
    </sheetView>
  </sheetViews>
  <sheetFormatPr baseColWidth="10" defaultColWidth="12" defaultRowHeight="10" x14ac:dyDescent="0.2"/>
  <cols>
    <col min="1" max="1" width="98.109375" style="1" customWidth="1"/>
    <col min="2" max="3" width="25.88671875" style="1" customWidth="1"/>
    <col min="4" max="4" width="11.8867187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ht="10.5" x14ac:dyDescent="0.2">
      <c r="A2" s="5" t="s">
        <v>55</v>
      </c>
      <c r="B2" s="5">
        <v>2022</v>
      </c>
      <c r="C2" s="5">
        <v>2021</v>
      </c>
    </row>
    <row r="3" spans="1:4" s="2" customFormat="1" ht="10.5" x14ac:dyDescent="0.2">
      <c r="A3" s="6" t="s">
        <v>0</v>
      </c>
      <c r="B3" s="13"/>
      <c r="C3" s="13"/>
    </row>
    <row r="4" spans="1:4" ht="10.5" x14ac:dyDescent="0.2">
      <c r="A4" s="7" t="s">
        <v>46</v>
      </c>
      <c r="B4" s="14">
        <f>SUM(B5:B11)</f>
        <v>8423336.8000000007</v>
      </c>
      <c r="C4" s="14">
        <f>SUM(C5:C11)</f>
        <v>4661397.95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0</v>
      </c>
      <c r="C9" s="15">
        <v>0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8423336.8000000007</v>
      </c>
      <c r="C11" s="15">
        <v>4661397.95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21" x14ac:dyDescent="0.2">
      <c r="A13" s="7" t="s">
        <v>50</v>
      </c>
      <c r="B13" s="14">
        <f>SUM(B14:B15)</f>
        <v>69935252.390000001</v>
      </c>
      <c r="C13" s="14">
        <f>SUM(C14:C15)</f>
        <v>119540945.27</v>
      </c>
      <c r="D13" s="2"/>
    </row>
    <row r="14" spans="1:4" ht="20" x14ac:dyDescent="0.2">
      <c r="A14" s="8" t="s">
        <v>51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52</v>
      </c>
      <c r="B15" s="15">
        <v>69935252.390000001</v>
      </c>
      <c r="C15" s="15">
        <v>119540945.27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2317025.0499999998</v>
      </c>
      <c r="C17" s="14">
        <f>SUM(C18:C22)</f>
        <v>522221.45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2317025.0499999998</v>
      </c>
      <c r="C22" s="15">
        <v>522221.45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80675614.239999995</v>
      </c>
      <c r="C24" s="16">
        <f>SUM(C4+C13+C17)</f>
        <v>124724564.67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78687640.459999993</v>
      </c>
      <c r="C27" s="14">
        <f>SUM(C28:C30)</f>
        <v>116240064.97</v>
      </c>
      <c r="D27" s="2"/>
    </row>
    <row r="28" spans="1:5" ht="11.25" customHeight="1" x14ac:dyDescent="0.2">
      <c r="A28" s="8" t="s">
        <v>37</v>
      </c>
      <c r="B28" s="15">
        <v>32310295.460000001</v>
      </c>
      <c r="C28" s="15">
        <v>46889416.770000003</v>
      </c>
      <c r="D28" s="4">
        <v>5110</v>
      </c>
    </row>
    <row r="29" spans="1:5" ht="11.25" customHeight="1" x14ac:dyDescent="0.2">
      <c r="A29" s="8" t="s">
        <v>16</v>
      </c>
      <c r="B29" s="15">
        <v>674828.77</v>
      </c>
      <c r="C29" s="15">
        <v>1084785.47</v>
      </c>
      <c r="D29" s="4">
        <v>5120</v>
      </c>
    </row>
    <row r="30" spans="1:5" ht="11.25" customHeight="1" x14ac:dyDescent="0.2">
      <c r="A30" s="8" t="s">
        <v>17</v>
      </c>
      <c r="B30" s="15">
        <v>45702516.229999997</v>
      </c>
      <c r="C30" s="15">
        <v>68265862.730000004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19622.64</v>
      </c>
      <c r="C32" s="14">
        <f>SUM(C33:C41)</f>
        <v>73456.160000000003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50000</v>
      </c>
      <c r="D36" s="4">
        <v>5240</v>
      </c>
    </row>
    <row r="37" spans="1:4" ht="11.25" customHeight="1" x14ac:dyDescent="0.2">
      <c r="A37" s="8" t="s">
        <v>22</v>
      </c>
      <c r="B37" s="15">
        <v>19622.64</v>
      </c>
      <c r="C37" s="15">
        <v>23456.16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1.6</v>
      </c>
      <c r="C55" s="14">
        <f>SUM(C56:C61)</f>
        <v>4882311.3099999996</v>
      </c>
      <c r="D55" s="2"/>
    </row>
    <row r="56" spans="1:4" ht="11.25" customHeight="1" x14ac:dyDescent="0.2">
      <c r="A56" s="8" t="s">
        <v>31</v>
      </c>
      <c r="B56" s="15">
        <v>0</v>
      </c>
      <c r="C56" s="15">
        <v>4882308.26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1.6</v>
      </c>
      <c r="C61" s="15">
        <v>3.05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78707264.699999988</v>
      </c>
      <c r="C66" s="16">
        <f>C63+C55+C48+C43+C32+C27</f>
        <v>121195832.44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ht="10.5" x14ac:dyDescent="0.2">
      <c r="A68" s="6" t="s">
        <v>39</v>
      </c>
      <c r="B68" s="14">
        <f>B24-B66</f>
        <v>1968349.5400000066</v>
      </c>
      <c r="C68" s="14">
        <f>C24-C66</f>
        <v>3528732.2300000042</v>
      </c>
      <c r="E68" s="1"/>
    </row>
    <row r="69" spans="1:8" s="2" customFormat="1" ht="10.5" x14ac:dyDescent="0.2">
      <c r="A69" s="9"/>
      <c r="B69" s="13"/>
      <c r="C69" s="13"/>
      <c r="E69" s="1"/>
    </row>
    <row r="70" spans="1:8" s="3" customFormat="1" ht="10.5" x14ac:dyDescent="0.2">
      <c r="A70" s="12"/>
      <c r="B70" s="1"/>
      <c r="C70" s="1"/>
      <c r="D70" s="2"/>
      <c r="E70" s="1"/>
      <c r="F70" s="1"/>
      <c r="G70" s="1"/>
      <c r="H70" s="1"/>
    </row>
    <row r="71" spans="1:8" ht="12.5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Manuel Hernández Urrutia</cp:lastModifiedBy>
  <cp:lastPrinted>2022-10-10T19:10:08Z</cp:lastPrinted>
  <dcterms:created xsi:type="dcterms:W3CDTF">2012-12-11T20:29:16Z</dcterms:created>
  <dcterms:modified xsi:type="dcterms:W3CDTF">2022-10-10T19:10:34Z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