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833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<sst xmlns="http://schemas.openxmlformats.org/spreadsheetml/2006/main" count="85" uniqueCount="85">
  <si>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FORUM CULTURAL GUANAJUATO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</si>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</sst>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1092200</xdr:colOff>
      <xdr:row>83</xdr:row>
      <xdr:rowOff>44450</xdr:rowOff>
    </xdr:from>
    <xdr:to>
      <xdr:col>6</xdr:col>
      <xdr:colOff>711200</xdr:colOff>
      <xdr:row>87</xdr:row>
      <xdr:rowOff>95250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174750" y="11360150"/>
          <a:ext cx="7480300" cy="5588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61" workbookViewId="0">
      <selection activeCell="G77" sqref="G77"/>
    </sheetView>
  </sheetViews>
  <sheetFormatPr baseColWidth="10" defaultColWidth="12" defaultRowHeight="10" x14ac:dyDescent="0.2"/>
  <cols>
    <col min="1" max="1" width="1.44140625" style="4" customWidth="1"/>
    <col min="2" max="2" width="62.77734375" style="4" customWidth="1"/>
    <col min="3" max="3" width="18.33203125" style="4" customWidth="1"/>
    <col min="4" max="4" width="19.77734375" style="4" customWidth="1"/>
    <col min="5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0.5" x14ac:dyDescent="0.25">
      <c r="A5" s="15" t="s">
        <v>11</v>
      </c>
      <c r="B5" s="16"/>
      <c r="C5" s="17">
        <f>SUM(C6:C12)</f>
        <v>48228406.630000003</v>
      </c>
      <c r="D5" s="17">
        <f>SUM(D6:D12)</f>
        <v>1421047.5199999998</v>
      </c>
      <c r="E5" s="17">
        <f>C5+D5</f>
        <v>49649454.150000006</v>
      </c>
      <c r="F5" s="17">
        <f>SUM(F6:F12)</f>
        <v>48146925.950000003</v>
      </c>
      <c r="G5" s="17">
        <f>SUM(G6:G12)</f>
        <v>48110925.950000003</v>
      </c>
      <c r="H5" s="17">
        <f>E5-F5</f>
        <v>1502528.200000003</v>
      </c>
    </row>
    <row r="6" spans="1:8" x14ac:dyDescent="0.2">
      <c r="A6" s="18">
        <v>1100</v>
      </c>
      <c r="B6" s="19" t="s">
        <v>12</v>
      </c>
      <c r="C6" s="20">
        <v>12127728</v>
      </c>
      <c r="D6" s="20">
        <v>-817362.41</v>
      </c>
      <c r="E6" s="20">
        <f t="shared" ref="E6:E69" si="0">C6+D6</f>
        <v>11310365.59</v>
      </c>
      <c r="F6" s="20">
        <v>11168619.25</v>
      </c>
      <c r="G6" s="20">
        <v>11168619.25</v>
      </c>
      <c r="H6" s="20">
        <f t="shared" ref="H6:H69" si="1">E6-F6</f>
        <v>141746.33999999985</v>
      </c>
    </row>
    <row r="7" spans="1:8" x14ac:dyDescent="0.2">
      <c r="A7" s="18">
        <v>1200</v>
      </c>
      <c r="B7" s="19" t="s">
        <v>13</v>
      </c>
      <c r="C7" s="20">
        <v>0</v>
      </c>
      <c r="D7" s="20">
        <v>3085921.42</v>
      </c>
      <c r="E7" s="20">
        <f t="shared" si="0"/>
        <v>3085921.42</v>
      </c>
      <c r="F7" s="20">
        <v>2857812.9</v>
      </c>
      <c r="G7" s="20">
        <v>2857812.9</v>
      </c>
      <c r="H7" s="20">
        <f t="shared" si="1"/>
        <v>228108.52000000002</v>
      </c>
    </row>
    <row r="8" spans="1:8" x14ac:dyDescent="0.2">
      <c r="A8" s="18">
        <v>1300</v>
      </c>
      <c r="B8" s="19" t="s">
        <v>14</v>
      </c>
      <c r="C8" s="20">
        <v>15235582</v>
      </c>
      <c r="D8" s="20">
        <v>-563011.99</v>
      </c>
      <c r="E8" s="20">
        <f t="shared" si="0"/>
        <v>14672570.01</v>
      </c>
      <c r="F8" s="20">
        <v>13901370.689999999</v>
      </c>
      <c r="G8" s="20">
        <v>13865370.689999999</v>
      </c>
      <c r="H8" s="20">
        <f t="shared" si="1"/>
        <v>771199.3200000003</v>
      </c>
    </row>
    <row r="9" spans="1:8" x14ac:dyDescent="0.2">
      <c r="A9" s="18">
        <v>1400</v>
      </c>
      <c r="B9" s="19" t="s">
        <v>15</v>
      </c>
      <c r="C9" s="20">
        <v>4296520</v>
      </c>
      <c r="D9" s="20">
        <v>-221382.08</v>
      </c>
      <c r="E9" s="20">
        <f t="shared" si="0"/>
        <v>4075137.92</v>
      </c>
      <c r="F9" s="20">
        <v>4018718.3</v>
      </c>
      <c r="G9" s="20">
        <v>4018718.3</v>
      </c>
      <c r="H9" s="20">
        <f t="shared" si="1"/>
        <v>56419.620000000112</v>
      </c>
    </row>
    <row r="10" spans="1:8" x14ac:dyDescent="0.2">
      <c r="A10" s="18">
        <v>1500</v>
      </c>
      <c r="B10" s="19" t="s">
        <v>16</v>
      </c>
      <c r="C10" s="20">
        <v>16439747.630000001</v>
      </c>
      <c r="D10" s="20">
        <v>-108209.42</v>
      </c>
      <c r="E10" s="20">
        <f t="shared" si="0"/>
        <v>16331538.210000001</v>
      </c>
      <c r="F10" s="20">
        <v>16061467.5</v>
      </c>
      <c r="G10" s="20">
        <v>16061467.5</v>
      </c>
      <c r="H10" s="20">
        <f t="shared" si="1"/>
        <v>270070.71000000089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128829</v>
      </c>
      <c r="D12" s="20">
        <v>45092</v>
      </c>
      <c r="E12" s="20">
        <f t="shared" si="0"/>
        <v>173921</v>
      </c>
      <c r="F12" s="20">
        <v>138937.31</v>
      </c>
      <c r="G12" s="20">
        <v>138937.31</v>
      </c>
      <c r="H12" s="20">
        <f t="shared" si="1"/>
        <v>34983.69</v>
      </c>
    </row>
    <row r="13" spans="1:8" ht="10.5" x14ac:dyDescent="0.25">
      <c r="A13" s="15" t="s">
        <v>19</v>
      </c>
      <c r="B13" s="16"/>
      <c r="C13" s="21">
        <f>SUM(C14:C22)</f>
        <v>1148636.4099999999</v>
      </c>
      <c r="D13" s="21">
        <f>SUM(D14:D22)</f>
        <v>225689.24999999997</v>
      </c>
      <c r="E13" s="21">
        <f t="shared" si="0"/>
        <v>1374325.66</v>
      </c>
      <c r="F13" s="21">
        <f>SUM(F14:F22)</f>
        <v>1145252.28</v>
      </c>
      <c r="G13" s="21">
        <f>SUM(G14:G22)</f>
        <v>1145252.28</v>
      </c>
      <c r="H13" s="21">
        <f t="shared" si="1"/>
        <v>229073.37999999989</v>
      </c>
    </row>
    <row r="14" spans="1:8" x14ac:dyDescent="0.2">
      <c r="A14" s="18">
        <v>2100</v>
      </c>
      <c r="B14" s="19" t="s">
        <v>20</v>
      </c>
      <c r="C14" s="20">
        <v>169179.71</v>
      </c>
      <c r="D14" s="20">
        <v>9345.31</v>
      </c>
      <c r="E14" s="20">
        <f t="shared" si="0"/>
        <v>178525.02</v>
      </c>
      <c r="F14" s="20">
        <v>159023.76999999999</v>
      </c>
      <c r="G14" s="20">
        <v>159023.76999999999</v>
      </c>
      <c r="H14" s="20">
        <f t="shared" si="1"/>
        <v>19501.25</v>
      </c>
    </row>
    <row r="15" spans="1:8" x14ac:dyDescent="0.2">
      <c r="A15" s="18">
        <v>2200</v>
      </c>
      <c r="B15" s="19" t="s">
        <v>21</v>
      </c>
      <c r="C15" s="20">
        <v>53949.99</v>
      </c>
      <c r="D15" s="20">
        <v>86076.25</v>
      </c>
      <c r="E15" s="20">
        <f t="shared" si="0"/>
        <v>140026.23999999999</v>
      </c>
      <c r="F15" s="20">
        <v>124096.23</v>
      </c>
      <c r="G15" s="20">
        <v>124096.23</v>
      </c>
      <c r="H15" s="20">
        <f t="shared" si="1"/>
        <v>15930.009999999995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192695</v>
      </c>
      <c r="D17" s="20">
        <v>48374.97</v>
      </c>
      <c r="E17" s="20">
        <f t="shared" si="0"/>
        <v>241069.97</v>
      </c>
      <c r="F17" s="20">
        <v>232400.92</v>
      </c>
      <c r="G17" s="20">
        <v>232400.92</v>
      </c>
      <c r="H17" s="20">
        <f t="shared" si="1"/>
        <v>8669.0499999999884</v>
      </c>
    </row>
    <row r="18" spans="1:8" x14ac:dyDescent="0.2">
      <c r="A18" s="18">
        <v>2500</v>
      </c>
      <c r="B18" s="19" t="s">
        <v>24</v>
      </c>
      <c r="C18" s="20">
        <v>59474</v>
      </c>
      <c r="D18" s="20">
        <v>-37617.54</v>
      </c>
      <c r="E18" s="20">
        <f t="shared" si="0"/>
        <v>21856.46</v>
      </c>
      <c r="F18" s="20">
        <v>17675.14</v>
      </c>
      <c r="G18" s="20">
        <v>17675.14</v>
      </c>
      <c r="H18" s="20">
        <f t="shared" si="1"/>
        <v>4181.32</v>
      </c>
    </row>
    <row r="19" spans="1:8" x14ac:dyDescent="0.2">
      <c r="A19" s="18">
        <v>2600</v>
      </c>
      <c r="B19" s="19" t="s">
        <v>25</v>
      </c>
      <c r="C19" s="20">
        <v>255307.91</v>
      </c>
      <c r="D19" s="20">
        <v>345000</v>
      </c>
      <c r="E19" s="20">
        <f t="shared" si="0"/>
        <v>600307.91</v>
      </c>
      <c r="F19" s="20">
        <v>473144.51</v>
      </c>
      <c r="G19" s="20">
        <v>473144.51</v>
      </c>
      <c r="H19" s="20">
        <f t="shared" si="1"/>
        <v>127163.40000000002</v>
      </c>
    </row>
    <row r="20" spans="1:8" x14ac:dyDescent="0.2">
      <c r="A20" s="18">
        <v>2700</v>
      </c>
      <c r="B20" s="19" t="s">
        <v>26</v>
      </c>
      <c r="C20" s="20">
        <v>192105</v>
      </c>
      <c r="D20" s="20">
        <v>-108089.71</v>
      </c>
      <c r="E20" s="20">
        <f t="shared" si="0"/>
        <v>84015.29</v>
      </c>
      <c r="F20" s="20">
        <v>45441.05</v>
      </c>
      <c r="G20" s="20">
        <v>45441.05</v>
      </c>
      <c r="H20" s="20">
        <f t="shared" si="1"/>
        <v>38574.239999999991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225924.8</v>
      </c>
      <c r="D22" s="20">
        <v>-117400.03</v>
      </c>
      <c r="E22" s="20">
        <f t="shared" si="0"/>
        <v>108524.76999999999</v>
      </c>
      <c r="F22" s="20">
        <v>93470.66</v>
      </c>
      <c r="G22" s="20">
        <v>93470.66</v>
      </c>
      <c r="H22" s="20">
        <f t="shared" si="1"/>
        <v>15054.109999999986</v>
      </c>
    </row>
    <row r="23" spans="1:8" ht="10.5" x14ac:dyDescent="0.25">
      <c r="A23" s="15" t="s">
        <v>29</v>
      </c>
      <c r="B23" s="16"/>
      <c r="C23" s="21">
        <f>SUM(C24:C32)</f>
        <v>52596641.039999999</v>
      </c>
      <c r="D23" s="21">
        <f>SUM(D24:D32)</f>
        <v>32712281.330000002</v>
      </c>
      <c r="E23" s="21">
        <f t="shared" si="0"/>
        <v>85308922.370000005</v>
      </c>
      <c r="F23" s="21">
        <f>SUM(F24:F32)</f>
        <v>78493138.140000001</v>
      </c>
      <c r="G23" s="21">
        <f>SUM(G24:G32)</f>
        <v>67522727.790000007</v>
      </c>
      <c r="H23" s="21">
        <f t="shared" si="1"/>
        <v>6815784.2300000042</v>
      </c>
    </row>
    <row r="24" spans="1:8" x14ac:dyDescent="0.2">
      <c r="A24" s="18">
        <v>3100</v>
      </c>
      <c r="B24" s="19" t="s">
        <v>30</v>
      </c>
      <c r="C24" s="20">
        <v>5771476.6299999999</v>
      </c>
      <c r="D24" s="20">
        <v>680362.77</v>
      </c>
      <c r="E24" s="20">
        <f t="shared" si="0"/>
        <v>6451839.4000000004</v>
      </c>
      <c r="F24" s="20">
        <v>6172926.5899999999</v>
      </c>
      <c r="G24" s="20">
        <v>6172926.5899999999</v>
      </c>
      <c r="H24" s="20">
        <f t="shared" si="1"/>
        <v>278912.81000000052</v>
      </c>
    </row>
    <row r="25" spans="1:8" x14ac:dyDescent="0.2">
      <c r="A25" s="18">
        <v>3200</v>
      </c>
      <c r="B25" s="19" t="s">
        <v>31</v>
      </c>
      <c r="C25" s="20">
        <v>356027.96</v>
      </c>
      <c r="D25" s="20">
        <v>48736.83</v>
      </c>
      <c r="E25" s="20">
        <f t="shared" si="0"/>
        <v>404764.79000000004</v>
      </c>
      <c r="F25" s="20">
        <v>370521.07</v>
      </c>
      <c r="G25" s="20">
        <v>370521.07</v>
      </c>
      <c r="H25" s="20">
        <f t="shared" si="1"/>
        <v>34243.72000000003</v>
      </c>
    </row>
    <row r="26" spans="1:8" x14ac:dyDescent="0.2">
      <c r="A26" s="18">
        <v>3300</v>
      </c>
      <c r="B26" s="19" t="s">
        <v>32</v>
      </c>
      <c r="C26" s="20">
        <v>5681597.54</v>
      </c>
      <c r="D26" s="20">
        <v>1704189.39</v>
      </c>
      <c r="E26" s="20">
        <f t="shared" si="0"/>
        <v>7385786.9299999997</v>
      </c>
      <c r="F26" s="20">
        <v>6611231.4800000004</v>
      </c>
      <c r="G26" s="20">
        <v>6069179.7999999998</v>
      </c>
      <c r="H26" s="20">
        <f t="shared" si="1"/>
        <v>774555.44999999925</v>
      </c>
    </row>
    <row r="27" spans="1:8" x14ac:dyDescent="0.2">
      <c r="A27" s="18">
        <v>3400</v>
      </c>
      <c r="B27" s="19" t="s">
        <v>33</v>
      </c>
      <c r="C27" s="20">
        <v>220906</v>
      </c>
      <c r="D27" s="20">
        <v>246876.16</v>
      </c>
      <c r="E27" s="20">
        <f t="shared" si="0"/>
        <v>467782.16000000003</v>
      </c>
      <c r="F27" s="20">
        <v>440345.85</v>
      </c>
      <c r="G27" s="20">
        <v>430874.21</v>
      </c>
      <c r="H27" s="20">
        <f t="shared" si="1"/>
        <v>27436.310000000056</v>
      </c>
    </row>
    <row r="28" spans="1:8" x14ac:dyDescent="0.2">
      <c r="A28" s="18">
        <v>3500</v>
      </c>
      <c r="B28" s="19" t="s">
        <v>34</v>
      </c>
      <c r="C28" s="20">
        <v>10575262.109999999</v>
      </c>
      <c r="D28" s="20">
        <v>8662517.6400000006</v>
      </c>
      <c r="E28" s="20">
        <f t="shared" si="0"/>
        <v>19237779.75</v>
      </c>
      <c r="F28" s="20">
        <v>15979984.52</v>
      </c>
      <c r="G28" s="20">
        <v>14946946.689999999</v>
      </c>
      <c r="H28" s="20">
        <f t="shared" si="1"/>
        <v>3257795.2300000004</v>
      </c>
    </row>
    <row r="29" spans="1:8" x14ac:dyDescent="0.2">
      <c r="A29" s="18">
        <v>3600</v>
      </c>
      <c r="B29" s="19" t="s">
        <v>35</v>
      </c>
      <c r="C29" s="20">
        <v>2928925</v>
      </c>
      <c r="D29" s="20">
        <v>11523755.300000001</v>
      </c>
      <c r="E29" s="20">
        <f t="shared" si="0"/>
        <v>14452680.300000001</v>
      </c>
      <c r="F29" s="20">
        <v>14277613.1</v>
      </c>
      <c r="G29" s="20">
        <v>4892963.9000000004</v>
      </c>
      <c r="H29" s="20">
        <f t="shared" si="1"/>
        <v>175067.20000000112</v>
      </c>
    </row>
    <row r="30" spans="1:8" x14ac:dyDescent="0.2">
      <c r="A30" s="18">
        <v>3700</v>
      </c>
      <c r="B30" s="19" t="s">
        <v>36</v>
      </c>
      <c r="C30" s="20">
        <v>152090.16</v>
      </c>
      <c r="D30" s="20">
        <v>69816.929999999993</v>
      </c>
      <c r="E30" s="20">
        <f t="shared" si="0"/>
        <v>221907.09</v>
      </c>
      <c r="F30" s="20">
        <v>109902.06</v>
      </c>
      <c r="G30" s="20">
        <v>109902.06</v>
      </c>
      <c r="H30" s="20">
        <f t="shared" si="1"/>
        <v>112005.03</v>
      </c>
    </row>
    <row r="31" spans="1:8" x14ac:dyDescent="0.2">
      <c r="A31" s="18">
        <v>3800</v>
      </c>
      <c r="B31" s="19" t="s">
        <v>37</v>
      </c>
      <c r="C31" s="20">
        <v>25657907.640000001</v>
      </c>
      <c r="D31" s="20">
        <v>9726627.7300000004</v>
      </c>
      <c r="E31" s="20">
        <f t="shared" si="0"/>
        <v>35384535.370000005</v>
      </c>
      <c r="F31" s="20">
        <v>33287433.68</v>
      </c>
      <c r="G31" s="20">
        <v>33287433.68</v>
      </c>
      <c r="H31" s="20">
        <f t="shared" si="1"/>
        <v>2097101.6900000051</v>
      </c>
    </row>
    <row r="32" spans="1:8" x14ac:dyDescent="0.2">
      <c r="A32" s="18">
        <v>3900</v>
      </c>
      <c r="B32" s="19" t="s">
        <v>38</v>
      </c>
      <c r="C32" s="20">
        <v>1252448</v>
      </c>
      <c r="D32" s="20">
        <v>49398.58</v>
      </c>
      <c r="E32" s="20">
        <f t="shared" si="0"/>
        <v>1301846.58</v>
      </c>
      <c r="F32" s="20">
        <v>1243179.79</v>
      </c>
      <c r="G32" s="20">
        <v>1241979.79</v>
      </c>
      <c r="H32" s="20">
        <f t="shared" si="1"/>
        <v>58666.790000000037</v>
      </c>
    </row>
    <row r="33" spans="1:8" ht="10.5" x14ac:dyDescent="0.25">
      <c r="A33" s="15" t="s">
        <v>39</v>
      </c>
      <c r="B33" s="16"/>
      <c r="C33" s="21">
        <f>SUM(C34:C42)</f>
        <v>210000</v>
      </c>
      <c r="D33" s="21">
        <f>SUM(D34:D42)</f>
        <v>2799.86</v>
      </c>
      <c r="E33" s="21">
        <f t="shared" si="0"/>
        <v>212799.86</v>
      </c>
      <c r="F33" s="21">
        <f>SUM(F34:F42)</f>
        <v>26181.360000000001</v>
      </c>
      <c r="G33" s="21">
        <f>SUM(G34:G42)</f>
        <v>26181.360000000001</v>
      </c>
      <c r="H33" s="21">
        <f t="shared" si="1"/>
        <v>186618.5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50000</v>
      </c>
      <c r="D37" s="20">
        <v>2799.86</v>
      </c>
      <c r="E37" s="20">
        <f t="shared" si="0"/>
        <v>52799.86</v>
      </c>
      <c r="F37" s="20">
        <v>0</v>
      </c>
      <c r="G37" s="20">
        <v>0</v>
      </c>
      <c r="H37" s="20">
        <f t="shared" si="1"/>
        <v>52799.86</v>
      </c>
    </row>
    <row r="38" spans="1:8" x14ac:dyDescent="0.2">
      <c r="A38" s="18">
        <v>4500</v>
      </c>
      <c r="B38" s="19" t="s">
        <v>44</v>
      </c>
      <c r="C38" s="20">
        <v>160000</v>
      </c>
      <c r="D38" s="20">
        <v>0</v>
      </c>
      <c r="E38" s="20">
        <f t="shared" si="0"/>
        <v>160000</v>
      </c>
      <c r="F38" s="20">
        <v>26181.360000000001</v>
      </c>
      <c r="G38" s="20">
        <v>26181.360000000001</v>
      </c>
      <c r="H38" s="20">
        <f t="shared" si="1"/>
        <v>133818.64000000001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ht="10.5" x14ac:dyDescent="0.25">
      <c r="A43" s="15" t="s">
        <v>49</v>
      </c>
      <c r="B43" s="16"/>
      <c r="C43" s="21">
        <f>SUM(C44:C52)</f>
        <v>0</v>
      </c>
      <c r="D43" s="21">
        <f>SUM(D44:D52)</f>
        <v>112000</v>
      </c>
      <c r="E43" s="21">
        <f t="shared" si="0"/>
        <v>112000</v>
      </c>
      <c r="F43" s="21">
        <f>SUM(F44:F52)</f>
        <v>59656.76</v>
      </c>
      <c r="G43" s="21">
        <f>SUM(G44:G52)</f>
        <v>59656.76</v>
      </c>
      <c r="H43" s="21">
        <f t="shared" si="1"/>
        <v>52343.24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22000</v>
      </c>
      <c r="E44" s="20">
        <f t="shared" si="0"/>
        <v>22000</v>
      </c>
      <c r="F44" s="20">
        <v>11263.6</v>
      </c>
      <c r="G44" s="20">
        <v>11263.6</v>
      </c>
      <c r="H44" s="20">
        <f t="shared" si="1"/>
        <v>10736.4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90000</v>
      </c>
      <c r="E49" s="20">
        <f t="shared" si="0"/>
        <v>90000</v>
      </c>
      <c r="F49" s="20">
        <v>48393.16</v>
      </c>
      <c r="G49" s="20">
        <v>48393.16</v>
      </c>
      <c r="H49" s="20">
        <f t="shared" si="1"/>
        <v>41606.839999999997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ht="10.5" x14ac:dyDescent="0.25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ht="10.5" x14ac:dyDescent="0.25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ht="10.5" x14ac:dyDescent="0.25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ht="10.5" x14ac:dyDescent="0.25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ht="10.5" x14ac:dyDescent="0.25">
      <c r="A77" s="25"/>
      <c r="B77" s="26" t="s">
        <v>83</v>
      </c>
      <c r="C77" s="27">
        <f t="shared" ref="C77:H77" si="4">SUM(C5+C13+C23+C33+C43+C53+C57+C65+C69)</f>
        <v>102183684.08</v>
      </c>
      <c r="D77" s="27">
        <f t="shared" si="4"/>
        <v>34473817.960000001</v>
      </c>
      <c r="E77" s="27">
        <f t="shared" si="4"/>
        <v>136657502.04000002</v>
      </c>
      <c r="F77" s="27">
        <f t="shared" si="4"/>
        <v>127871154.49000001</v>
      </c>
      <c r="G77" s="27">
        <f t="shared" si="4"/>
        <v>116864744.14000002</v>
      </c>
      <c r="H77" s="27">
        <f t="shared" si="4"/>
        <v>8786347.5500000063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55000000000000004" bottom="0.37" header="0.31496062992125984" footer="0.31496062992125984"/>
  <pageSetup paperSize="141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2023-01-19T18:55:04Z</dcterms:created>
  <dcterms:modified xsi:type="dcterms:W3CDTF">2023-01-19T18:55:38Z</dcterms:modified>
</cp:coreProperties>
</file>