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ASEG\"/>
    </mc:Choice>
  </mc:AlternateContent>
  <xr:revisionPtr revIDLastSave="0" documentId="13_ncr:1_{210836B9-BDFB-4883-9CB5-01D298FDCD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D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<sst xmlns="http://schemas.openxmlformats.org/spreadsheetml/2006/main" count="27" uniqueCount="27">
  <si>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</si>
  <si>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</si>
  <si>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</si>
  <si>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</si>
  <si>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</si>
  <si>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</si>
  <si>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</si>
  <si>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</si>
  <si>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</si>
  <si>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</si>
  <si>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</si>
  <si>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</si>
  <si>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</si>
  <si>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</si>
  <si>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</si>
  <si>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</si>
  <si>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</si>
  <si>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</si>
  <si>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</si>
  <si>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</si>
  <si>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</si>
  <si>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</si>
  <si>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</si>
  <si>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</si>
  <si>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</si>
  <si>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</si>
  <si>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FORUM CULTURAL GUANAJUATO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</si>
</sst>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1098550</xdr:colOff>
      <xdr:row>26</xdr:row>
      <xdr:rowOff>76200</xdr:rowOff>
    </xdr:from>
    <xdr:to>
      <xdr:col>4</xdr:col>
      <xdr:colOff>952500</xdr:colOff>
      <xdr:row>31</xdr:row>
      <xdr:rowOff>69850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E923B3C1-B571-400B-BBB5-B8661B4A5FB4}"/>
            </a:ext>
          </a:extLst>
        </xdr:cNvPr>
        <xdr:cNvGrpSpPr>
          <a:grpSpLocks/>
        </xdr:cNvGrpSpPr>
      </xdr:nvGrpSpPr>
      <xdr:grpSpPr bwMode="auto">
        <a:xfrm>
          <a:off x="1098550" y="38798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7D92C308-15FB-4FD8-86C3-14BF9061F004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9C24000B-22E0-41EE-AE41-B6194B501D8D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topLeftCell="A4" zoomScaleNormal="100" workbookViewId="0">
      <selection activeCell="A26" sqref="A26"/>
    </sheetView>
  </sheetViews>
  <sheetFormatPr baseColWidth="10" defaultColWidth="12" defaultRowHeight="10" x14ac:dyDescent="0.2"/>
  <cols>
    <col min="1" max="1" width="65.88671875" style="1" customWidth="1"/>
    <col min="2" max="6" width="20.88671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10.5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ht="10.5" x14ac:dyDescent="0.2">
      <c r="A3" s="4" t="s">
        <v>0</v>
      </c>
      <c r="B3" s="8">
        <f>B4+B12</f>
        <v>137777586.13999999</v>
      </c>
      <c r="C3" s="8">
        <f t="shared" ref="C3:F3" si="0">C4+C12</f>
        <v>135274132.45999998</v>
      </c>
      <c r="D3" s="8">
        <f t="shared" si="0"/>
        <v>135782928.88</v>
      </c>
      <c r="E3" s="8">
        <f t="shared" si="0"/>
        <v>137268789.72</v>
      </c>
      <c r="F3" s="8">
        <f t="shared" si="0"/>
        <v>-508796.41999999445</v>
      </c>
    </row>
    <row r="4" spans="1:6" ht="10.5" x14ac:dyDescent="0.2">
      <c r="A4" s="5" t="s">
        <v>4</v>
      </c>
      <c r="B4" s="8">
        <f>SUM(B5:B11)</f>
        <v>27474681.260000002</v>
      </c>
      <c r="C4" s="8">
        <f>SUM(C5:C11)</f>
        <v>135272166.25999999</v>
      </c>
      <c r="D4" s="8">
        <f>SUM(D5:D11)</f>
        <v>135697017.31</v>
      </c>
      <c r="E4" s="8">
        <f>SUM(E5:E11)</f>
        <v>27049830.209999997</v>
      </c>
      <c r="F4" s="8">
        <f>SUM(F5:F11)</f>
        <v>-424851.05000000342</v>
      </c>
    </row>
    <row r="5" spans="1:6" x14ac:dyDescent="0.2">
      <c r="A5" s="6" t="s">
        <v>5</v>
      </c>
      <c r="B5" s="9">
        <v>817852.1</v>
      </c>
      <c r="C5" s="9">
        <v>71353399.379999995</v>
      </c>
      <c r="D5" s="9">
        <v>71763428.810000002</v>
      </c>
      <c r="E5" s="9">
        <f>B5+C5-D5</f>
        <v>407822.66999998689</v>
      </c>
      <c r="F5" s="9">
        <f t="shared" ref="F5:F11" si="1">E5-B5</f>
        <v>-410029.43000001309</v>
      </c>
    </row>
    <row r="6" spans="1:6" x14ac:dyDescent="0.2">
      <c r="A6" s="6" t="s">
        <v>6</v>
      </c>
      <c r="B6" s="9">
        <v>25081400.120000001</v>
      </c>
      <c r="C6" s="9">
        <v>63541816.590000004</v>
      </c>
      <c r="D6" s="9">
        <v>63325035.689999998</v>
      </c>
      <c r="E6" s="9">
        <f t="shared" ref="E6:E11" si="2">B6+C6-D6</f>
        <v>25298181.020000011</v>
      </c>
      <c r="F6" s="9">
        <f t="shared" si="1"/>
        <v>216780.90000000969</v>
      </c>
    </row>
    <row r="7" spans="1:6" x14ac:dyDescent="0.2">
      <c r="A7" s="6" t="s">
        <v>7</v>
      </c>
      <c r="B7" s="9">
        <v>1575429.04</v>
      </c>
      <c r="C7" s="9">
        <v>376950.29</v>
      </c>
      <c r="D7" s="9">
        <v>608552.81000000006</v>
      </c>
      <c r="E7" s="9">
        <f t="shared" si="2"/>
        <v>1343826.52</v>
      </c>
      <c r="F7" s="9">
        <f t="shared" si="1"/>
        <v>-231602.52000000002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ht="10.5" x14ac:dyDescent="0.2">
      <c r="A12" s="5" t="s">
        <v>10</v>
      </c>
      <c r="B12" s="8">
        <f>SUM(B13:B21)</f>
        <v>110302904.88</v>
      </c>
      <c r="C12" s="8">
        <f>SUM(C13:C21)</f>
        <v>1966.2</v>
      </c>
      <c r="D12" s="8">
        <f>SUM(D13:D21)</f>
        <v>85911.57</v>
      </c>
      <c r="E12" s="8">
        <f>SUM(E13:E21)</f>
        <v>110218959.51000001</v>
      </c>
      <c r="F12" s="8">
        <f>SUM(F13:F21)</f>
        <v>-83945.36999999106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5537427.8499999996</v>
      </c>
      <c r="C15" s="10">
        <v>0</v>
      </c>
      <c r="D15" s="10">
        <v>0</v>
      </c>
      <c r="E15" s="10">
        <f t="shared" si="4"/>
        <v>5537427.8499999996</v>
      </c>
      <c r="F15" s="10">
        <f t="shared" si="3"/>
        <v>0</v>
      </c>
    </row>
    <row r="16" spans="1:6" x14ac:dyDescent="0.2">
      <c r="A16" s="6" t="s">
        <v>14</v>
      </c>
      <c r="B16" s="9">
        <v>166997756.33000001</v>
      </c>
      <c r="C16" s="9">
        <v>0</v>
      </c>
      <c r="D16" s="9">
        <v>15729.6</v>
      </c>
      <c r="E16" s="9">
        <f t="shared" si="4"/>
        <v>166982026.73000002</v>
      </c>
      <c r="F16" s="9">
        <f t="shared" si="3"/>
        <v>-15729.59999999404</v>
      </c>
    </row>
    <row r="17" spans="1:6" x14ac:dyDescent="0.2">
      <c r="A17" s="6" t="s">
        <v>15</v>
      </c>
      <c r="B17" s="9">
        <v>3299.01</v>
      </c>
      <c r="C17" s="9">
        <v>0</v>
      </c>
      <c r="D17" s="9">
        <v>0</v>
      </c>
      <c r="E17" s="9">
        <f t="shared" si="4"/>
        <v>3299.01</v>
      </c>
      <c r="F17" s="9">
        <f t="shared" si="3"/>
        <v>0</v>
      </c>
    </row>
    <row r="18" spans="1:6" x14ac:dyDescent="0.2">
      <c r="A18" s="6" t="s">
        <v>16</v>
      </c>
      <c r="B18" s="9">
        <v>-62235736.990000002</v>
      </c>
      <c r="C18" s="9">
        <v>1966.2</v>
      </c>
      <c r="D18" s="9">
        <v>0</v>
      </c>
      <c r="E18" s="9">
        <f t="shared" si="4"/>
        <v>-62233770.789999999</v>
      </c>
      <c r="F18" s="9">
        <f t="shared" si="3"/>
        <v>1966.2000000029802</v>
      </c>
    </row>
    <row r="19" spans="1:6" x14ac:dyDescent="0.2">
      <c r="A19" s="6" t="s">
        <v>17</v>
      </c>
      <c r="B19" s="9">
        <v>158.68</v>
      </c>
      <c r="C19" s="9">
        <v>0</v>
      </c>
      <c r="D19" s="9">
        <v>70181.97</v>
      </c>
      <c r="E19" s="9">
        <f t="shared" si="4"/>
        <v>-70023.290000000008</v>
      </c>
      <c r="F19" s="9">
        <f t="shared" si="3"/>
        <v>-70181.97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2024-04-11T18:11:10Z</cp:lastPrinted>
  <dcterms:created xsi:type="dcterms:W3CDTF">2014-02-09T04:04:15Z</dcterms:created>
  <dcterms:modified xsi:type="dcterms:W3CDTF">2024-04-11T18:46:44Z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