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13_ncr:1_{37F25CD6-32CC-4E07-9645-7C048DBB3A3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H65" i="1" l="1"/>
  <c r="H50" i="1"/>
  <c r="E50" i="1"/>
  <c r="H117" i="1" l="1"/>
  <c r="E117" i="1"/>
  <c r="H116" i="1"/>
  <c r="E116" i="1"/>
  <c r="H115" i="1"/>
  <c r="E115" i="1"/>
  <c r="H114" i="1"/>
  <c r="E114" i="1"/>
  <c r="H113" i="1"/>
  <c r="E113" i="1"/>
  <c r="G112" i="1"/>
  <c r="F112" i="1"/>
  <c r="D112" i="1"/>
  <c r="C112" i="1"/>
  <c r="E112" i="1" s="1"/>
  <c r="H111" i="1"/>
  <c r="E111" i="1"/>
  <c r="H110" i="1"/>
  <c r="E110" i="1"/>
  <c r="H109" i="1"/>
  <c r="E109" i="1"/>
  <c r="G108" i="1"/>
  <c r="H108" i="1" s="1"/>
  <c r="F108" i="1"/>
  <c r="D108" i="1"/>
  <c r="C108" i="1"/>
  <c r="H107" i="1"/>
  <c r="E107" i="1"/>
  <c r="H106" i="1"/>
  <c r="E106" i="1"/>
  <c r="H105" i="1"/>
  <c r="E105" i="1"/>
  <c r="H104" i="1"/>
  <c r="E104" i="1"/>
  <c r="H103" i="1"/>
  <c r="E103" i="1"/>
  <c r="G102" i="1"/>
  <c r="F102" i="1"/>
  <c r="D102" i="1"/>
  <c r="C102" i="1"/>
  <c r="H101" i="1"/>
  <c r="E101" i="1"/>
  <c r="H100" i="1"/>
  <c r="E100" i="1"/>
  <c r="H99" i="1"/>
  <c r="E99" i="1"/>
  <c r="H98" i="1"/>
  <c r="E98" i="1"/>
  <c r="G97" i="1"/>
  <c r="F97" i="1"/>
  <c r="D97" i="1"/>
  <c r="C97" i="1"/>
  <c r="E97" i="1" s="1"/>
  <c r="H95" i="1"/>
  <c r="E95" i="1"/>
  <c r="H93" i="1"/>
  <c r="E93" i="1"/>
  <c r="H92" i="1"/>
  <c r="E92" i="1"/>
  <c r="H91" i="1"/>
  <c r="E91" i="1"/>
  <c r="H90" i="1"/>
  <c r="E90" i="1"/>
  <c r="G89" i="1"/>
  <c r="F89" i="1"/>
  <c r="D89" i="1"/>
  <c r="C89" i="1"/>
  <c r="E89" i="1" s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G81" i="1"/>
  <c r="F81" i="1"/>
  <c r="D81" i="1"/>
  <c r="C81" i="1"/>
  <c r="E81" i="1" s="1"/>
  <c r="H80" i="1"/>
  <c r="E80" i="1"/>
  <c r="H79" i="1"/>
  <c r="E79" i="1"/>
  <c r="H78" i="1"/>
  <c r="E78" i="1"/>
  <c r="G77" i="1"/>
  <c r="F77" i="1"/>
  <c r="D77" i="1"/>
  <c r="C77" i="1"/>
  <c r="E77" i="1" s="1"/>
  <c r="H75" i="1"/>
  <c r="E75" i="1"/>
  <c r="H74" i="1"/>
  <c r="E74" i="1"/>
  <c r="H73" i="1"/>
  <c r="E73" i="1"/>
  <c r="H72" i="1"/>
  <c r="E72" i="1"/>
  <c r="H71" i="1"/>
  <c r="E71" i="1"/>
  <c r="G70" i="1"/>
  <c r="F70" i="1"/>
  <c r="D70" i="1"/>
  <c r="C70" i="1"/>
  <c r="E70" i="1" s="1"/>
  <c r="H69" i="1"/>
  <c r="E69" i="1"/>
  <c r="H68" i="1"/>
  <c r="E68" i="1"/>
  <c r="H67" i="1"/>
  <c r="E67" i="1"/>
  <c r="H66" i="1"/>
  <c r="E66" i="1"/>
  <c r="G64" i="1"/>
  <c r="F64" i="1"/>
  <c r="D64" i="1"/>
  <c r="C64" i="1"/>
  <c r="H63" i="1"/>
  <c r="E63" i="1"/>
  <c r="H62" i="1"/>
  <c r="E62" i="1"/>
  <c r="H61" i="1"/>
  <c r="E61" i="1"/>
  <c r="H60" i="1"/>
  <c r="E60" i="1"/>
  <c r="G59" i="1"/>
  <c r="F59" i="1"/>
  <c r="D59" i="1"/>
  <c r="C59" i="1"/>
  <c r="H57" i="1"/>
  <c r="E57" i="1"/>
  <c r="H55" i="1"/>
  <c r="E55" i="1"/>
  <c r="H54" i="1"/>
  <c r="E54" i="1"/>
  <c r="G53" i="1"/>
  <c r="F53" i="1"/>
  <c r="D53" i="1"/>
  <c r="C53" i="1"/>
  <c r="H52" i="1"/>
  <c r="E52" i="1"/>
  <c r="H51" i="1"/>
  <c r="E51" i="1"/>
  <c r="G49" i="1"/>
  <c r="F49" i="1"/>
  <c r="D49" i="1"/>
  <c r="C49" i="1"/>
  <c r="H48" i="1"/>
  <c r="E48" i="1"/>
  <c r="H47" i="1"/>
  <c r="E47" i="1"/>
  <c r="H46" i="1"/>
  <c r="E46" i="1"/>
  <c r="H45" i="1"/>
  <c r="E45" i="1"/>
  <c r="H44" i="1"/>
  <c r="E44" i="1"/>
  <c r="G43" i="1"/>
  <c r="F43" i="1"/>
  <c r="F42" i="1" s="1"/>
  <c r="D43" i="1"/>
  <c r="D42" i="1" s="1"/>
  <c r="C43" i="1"/>
  <c r="H41" i="1"/>
  <c r="E41" i="1"/>
  <c r="H40" i="1"/>
  <c r="E40" i="1"/>
  <c r="H39" i="1"/>
  <c r="E39" i="1"/>
  <c r="G38" i="1"/>
  <c r="F38" i="1"/>
  <c r="D38" i="1"/>
  <c r="C38" i="1"/>
  <c r="E38" i="1" s="1"/>
  <c r="H37" i="1"/>
  <c r="E37" i="1"/>
  <c r="H36" i="1"/>
  <c r="E36" i="1"/>
  <c r="H35" i="1"/>
  <c r="E35" i="1"/>
  <c r="H34" i="1"/>
  <c r="E34" i="1"/>
  <c r="H33" i="1"/>
  <c r="E33" i="1"/>
  <c r="G32" i="1"/>
  <c r="H32" i="1" s="1"/>
  <c r="F32" i="1"/>
  <c r="D32" i="1"/>
  <c r="C32" i="1"/>
  <c r="H31" i="1"/>
  <c r="E31" i="1"/>
  <c r="H30" i="1"/>
  <c r="E30" i="1"/>
  <c r="H29" i="1"/>
  <c r="E29" i="1"/>
  <c r="H28" i="1"/>
  <c r="E28" i="1"/>
  <c r="H27" i="1"/>
  <c r="E27" i="1"/>
  <c r="H26" i="1"/>
  <c r="E26" i="1"/>
  <c r="G25" i="1"/>
  <c r="H25" i="1" s="1"/>
  <c r="F25" i="1"/>
  <c r="D25" i="1"/>
  <c r="C25" i="1"/>
  <c r="H24" i="1"/>
  <c r="E24" i="1"/>
  <c r="H23" i="1"/>
  <c r="E23" i="1"/>
  <c r="H22" i="1"/>
  <c r="E22" i="1"/>
  <c r="G21" i="1"/>
  <c r="F21" i="1"/>
  <c r="D21" i="1"/>
  <c r="D20" i="1" s="1"/>
  <c r="C21" i="1"/>
  <c r="F20" i="1"/>
  <c r="H19" i="1"/>
  <c r="E19" i="1"/>
  <c r="H18" i="1"/>
  <c r="E18" i="1"/>
  <c r="G17" i="1"/>
  <c r="F17" i="1"/>
  <c r="D17" i="1"/>
  <c r="C17" i="1"/>
  <c r="E17" i="1" s="1"/>
  <c r="H16" i="1"/>
  <c r="E16" i="1"/>
  <c r="H15" i="1"/>
  <c r="E15" i="1"/>
  <c r="G14" i="1"/>
  <c r="F14" i="1"/>
  <c r="D14" i="1"/>
  <c r="C14" i="1"/>
  <c r="E14" i="1" s="1"/>
  <c r="H13" i="1"/>
  <c r="E13" i="1"/>
  <c r="G12" i="1"/>
  <c r="G11" i="1" s="1"/>
  <c r="F12" i="1"/>
  <c r="D12" i="1"/>
  <c r="C12" i="1"/>
  <c r="D11" i="1"/>
  <c r="D10" i="1" s="1"/>
  <c r="E108" i="1" l="1"/>
  <c r="E32" i="1"/>
  <c r="H102" i="1"/>
  <c r="C11" i="1"/>
  <c r="H89" i="1"/>
  <c r="E102" i="1"/>
  <c r="F11" i="1"/>
  <c r="F10" i="1" s="1"/>
  <c r="F76" i="1"/>
  <c r="H38" i="1"/>
  <c r="F96" i="1"/>
  <c r="F94" i="1" s="1"/>
  <c r="H53" i="1"/>
  <c r="E12" i="1"/>
  <c r="H70" i="1"/>
  <c r="H14" i="1"/>
  <c r="H17" i="1"/>
  <c r="E25" i="1"/>
  <c r="H81" i="1"/>
  <c r="D96" i="1"/>
  <c r="D94" i="1" s="1"/>
  <c r="H12" i="1"/>
  <c r="E53" i="1"/>
  <c r="F58" i="1"/>
  <c r="F56" i="1" s="1"/>
  <c r="H112" i="1"/>
  <c r="G96" i="1"/>
  <c r="E49" i="1"/>
  <c r="E64" i="1"/>
  <c r="D58" i="1"/>
  <c r="D56" i="1" s="1"/>
  <c r="D9" i="1" s="1"/>
  <c r="H64" i="1"/>
  <c r="E59" i="1"/>
  <c r="C58" i="1"/>
  <c r="D76" i="1"/>
  <c r="G42" i="1"/>
  <c r="H42" i="1" s="1"/>
  <c r="H43" i="1"/>
  <c r="E43" i="1"/>
  <c r="C42" i="1"/>
  <c r="E42" i="1" s="1"/>
  <c r="E21" i="1"/>
  <c r="C20" i="1"/>
  <c r="E20" i="1" s="1"/>
  <c r="H11" i="1"/>
  <c r="E11" i="1"/>
  <c r="G20" i="1"/>
  <c r="H21" i="1"/>
  <c r="H49" i="1"/>
  <c r="G58" i="1"/>
  <c r="H59" i="1"/>
  <c r="H77" i="1"/>
  <c r="H97" i="1"/>
  <c r="C96" i="1"/>
  <c r="F9" i="1" l="1"/>
  <c r="F8" i="1" s="1"/>
  <c r="H96" i="1"/>
  <c r="G94" i="1"/>
  <c r="G76" i="1" s="1"/>
  <c r="C10" i="1"/>
  <c r="F118" i="1"/>
  <c r="D118" i="1"/>
  <c r="H58" i="1"/>
  <c r="G56" i="1"/>
  <c r="E10" i="1"/>
  <c r="D8" i="1"/>
  <c r="C56" i="1"/>
  <c r="E56" i="1" s="1"/>
  <c r="E58" i="1"/>
  <c r="C94" i="1"/>
  <c r="E96" i="1"/>
  <c r="H20" i="1"/>
  <c r="G10" i="1"/>
  <c r="H94" i="1" l="1"/>
  <c r="G9" i="1"/>
  <c r="E9" i="1"/>
  <c r="H56" i="1"/>
  <c r="E94" i="1"/>
  <c r="C76" i="1"/>
  <c r="H10" i="1"/>
  <c r="C9" i="1"/>
  <c r="H9" i="1" l="1"/>
  <c r="E76" i="1"/>
  <c r="H76" i="1"/>
  <c r="C118" i="1"/>
  <c r="E118" i="1" s="1"/>
  <c r="C8" i="1"/>
  <c r="E8" i="1" s="1"/>
  <c r="G118" i="1"/>
  <c r="G8" i="1"/>
  <c r="H8" i="1" l="1"/>
  <c r="H1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DGCG</author>
  </authors>
  <commentList>
    <comment ref="H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<sst xmlns="http://schemas.openxmlformats.org/spreadsheetml/2006/main" count="224" uniqueCount="203">
  <si>
    <t>ESTADO ANALÍTICO DEL EJERCICIO DEL PRESUPUESTO DE INGRESOS</t>
  </si>
  <si>
    <t xml:space="preserve">CLASIFICACIÓN ECONÓMICA </t>
  </si>
  <si>
    <t>Estimado</t>
  </si>
  <si>
    <t>Ampliaciones/ (Reducciones)</t>
  </si>
  <si>
    <t>Modificado</t>
  </si>
  <si>
    <t>Devengado</t>
  </si>
  <si>
    <t>INGRESOS</t>
  </si>
  <si>
    <t>INGRESOS CORRIENTES</t>
  </si>
  <si>
    <t>1.1.1</t>
  </si>
  <si>
    <t>Impuestos</t>
  </si>
  <si>
    <t>1.1.1.1</t>
  </si>
  <si>
    <t xml:space="preserve">Impuesto sobre el Ingreso, las Utilidades y las Ganancias de Capital  </t>
  </si>
  <si>
    <t>1.1.1.1.1</t>
  </si>
  <si>
    <t>De Personas Físicas</t>
  </si>
  <si>
    <t>1.1.1.1.1.1</t>
  </si>
  <si>
    <t>Impuesto sobre los Ingresos</t>
  </si>
  <si>
    <t>1.1.1.1.2</t>
  </si>
  <si>
    <t>De Empresas y Otras Corporaciones (Personas Morales)</t>
  </si>
  <si>
    <t>1.1.1.1.2.1</t>
  </si>
  <si>
    <t>1.1.1.1.3</t>
  </si>
  <si>
    <t>No Clasificables</t>
  </si>
  <si>
    <t>1.1.1.2</t>
  </si>
  <si>
    <t xml:space="preserve">Impuesto sobre Nómina y la Fuerza de Trabajo  </t>
  </si>
  <si>
    <t>1.1.1.2.1</t>
  </si>
  <si>
    <t>Impuesto sobre Nómina y Asimilables</t>
  </si>
  <si>
    <t>1.1.1.3</t>
  </si>
  <si>
    <t>Impuesto sobre la Propiedad</t>
  </si>
  <si>
    <t>1.1.1.4</t>
  </si>
  <si>
    <t>Impuesto sobre los Bienes y Servicios</t>
  </si>
  <si>
    <t>1.1.1.4.1</t>
  </si>
  <si>
    <t>Impuesto sobre la Producción, el Consumo y las Transacciones</t>
  </si>
  <si>
    <t>1.1.1.4.1.1</t>
  </si>
  <si>
    <t>Impuesto al Valor Agregado</t>
  </si>
  <si>
    <t>1.1.1.4.1.2</t>
  </si>
  <si>
    <t>Impuesto especial sobre Producción y Servicios</t>
  </si>
  <si>
    <t xml:space="preserve">1.1.1.4.1.3 </t>
  </si>
  <si>
    <t>Otros Impuestos Sobre Bienes y Servicios</t>
  </si>
  <si>
    <t>1.1.1.5</t>
  </si>
  <si>
    <t>Impuesto sobre el Comercio y las Transacciones Internacionales / Comercio Exterior</t>
  </si>
  <si>
    <t>1.1.1.5.1</t>
  </si>
  <si>
    <t xml:space="preserve">Impuesto a la Importación </t>
  </si>
  <si>
    <t>1.1.1.5.2</t>
  </si>
  <si>
    <t>Impuesto a la Exportación</t>
  </si>
  <si>
    <t>1.1.1.6</t>
  </si>
  <si>
    <t>Impuestos Ecológicos</t>
  </si>
  <si>
    <t>1.1.1.7</t>
  </si>
  <si>
    <t>Impuesto a los Rendimientos Petroleros</t>
  </si>
  <si>
    <t xml:space="preserve">1.1.1.8 </t>
  </si>
  <si>
    <t>Otros Impuestos</t>
  </si>
  <si>
    <t>1.1.1.9</t>
  </si>
  <si>
    <t>Accesorios</t>
  </si>
  <si>
    <t>1.1.2</t>
  </si>
  <si>
    <t xml:space="preserve">Contribuciones a la Seguridad Social  </t>
  </si>
  <si>
    <t>1.1.2.1</t>
  </si>
  <si>
    <t>Contribuciones de los Empleados</t>
  </si>
  <si>
    <t>1.1.2.2</t>
  </si>
  <si>
    <t>Contribuciones de los Empleadores</t>
  </si>
  <si>
    <t xml:space="preserve">1.1.2.3 </t>
  </si>
  <si>
    <t>Contribuciones de los Trabajadores Por Cuenta Propia o No Empleados</t>
  </si>
  <si>
    <t xml:space="preserve">1.1.2.4 </t>
  </si>
  <si>
    <t>Contribuciones no Clasificables</t>
  </si>
  <si>
    <t>1.1.3</t>
  </si>
  <si>
    <t>Contribuciones de Mejoras</t>
  </si>
  <si>
    <t>1.1.4</t>
  </si>
  <si>
    <t>Derechos, Productos y Aprovechamientos Corrientes</t>
  </si>
  <si>
    <t>1.1.4.1</t>
  </si>
  <si>
    <t>Derechos No Incluidos en Otros Conceptos</t>
  </si>
  <si>
    <t>1.1.4.2</t>
  </si>
  <si>
    <t>Productos Corrientes No Incluidos en Otros Conceptos</t>
  </si>
  <si>
    <t>1.1.4.3</t>
  </si>
  <si>
    <t>Aprovechamientos Corrientes No Incluidos en Otros Conceptos</t>
  </si>
  <si>
    <t>1.1.5</t>
  </si>
  <si>
    <t>Rentas de la Propiedad</t>
  </si>
  <si>
    <t>1.1.5.1</t>
  </si>
  <si>
    <t>Intereses</t>
  </si>
  <si>
    <t>1.1.5.1.1</t>
  </si>
  <si>
    <t>Internos</t>
  </si>
  <si>
    <t>1.1.5.1.2</t>
  </si>
  <si>
    <t>Externos</t>
  </si>
  <si>
    <t>1.1.5.2</t>
  </si>
  <si>
    <t>Dividendos y Retiros de las Cuasisociedades</t>
  </si>
  <si>
    <t>1.1.5.3</t>
  </si>
  <si>
    <t>Arrendamiento de Tierras y Terrenos</t>
  </si>
  <si>
    <t>1.1.5.4</t>
  </si>
  <si>
    <t>Otros</t>
  </si>
  <si>
    <t xml:space="preserve">1.1.6 </t>
  </si>
  <si>
    <t>Venta de Bienes y Servicios de Entidades del Gobierno General / Ingresos de Explotación de Entidades Empresariales</t>
  </si>
  <si>
    <t>1.1.6.1</t>
  </si>
  <si>
    <t>Venta de Establecimientos No de Mercado</t>
  </si>
  <si>
    <t>1.1.6.2</t>
  </si>
  <si>
    <t>Venta de Establecimientos de Mercado</t>
  </si>
  <si>
    <t>1.1.6.3</t>
  </si>
  <si>
    <t>Derechos Administrativos</t>
  </si>
  <si>
    <t>1.1.7</t>
  </si>
  <si>
    <t>Subsidios y Subvenciones Recibidos por Entidades Empresariales Públicas</t>
  </si>
  <si>
    <t>1.1.7.1</t>
  </si>
  <si>
    <t>Subsidios y Subvenciones Recibidos por Entidades Empresariales Públicas No Financieras</t>
  </si>
  <si>
    <t>1.1.7.2</t>
  </si>
  <si>
    <t>Subsidios y Subvenciones Recibidos por Entidades Empresariales Públicas Financieras</t>
  </si>
  <si>
    <t xml:space="preserve">1.1.8 </t>
  </si>
  <si>
    <t>Transferencias, Asignaciones y Donativos Corrientes Recibidos</t>
  </si>
  <si>
    <t>1.1.8.1</t>
  </si>
  <si>
    <t>Del Sector Privado</t>
  </si>
  <si>
    <t>1.1.8.2</t>
  </si>
  <si>
    <t>Del Sector Público</t>
  </si>
  <si>
    <t>1.1.8.2.1</t>
  </si>
  <si>
    <t>De la Federación</t>
  </si>
  <si>
    <t>1.1.8.2.1.1</t>
  </si>
  <si>
    <t xml:space="preserve">Transferencias Internas y Asignaciones </t>
  </si>
  <si>
    <t>1.1.8.2.1.2</t>
  </si>
  <si>
    <t>Transferencias del Resto del Sector Público</t>
  </si>
  <si>
    <t>1.1.8.2.1.3</t>
  </si>
  <si>
    <t>Pensiones y Jubilaciones</t>
  </si>
  <si>
    <t>1.1.8.2.1.4</t>
  </si>
  <si>
    <t>Transferencias de Fideicomisos, Mandatos y Contratos Análogos</t>
  </si>
  <si>
    <t>1.1.8.2.2</t>
  </si>
  <si>
    <t>De Entidades Federativas</t>
  </si>
  <si>
    <t>1.1.8.2.2.1</t>
  </si>
  <si>
    <t>1.1.8.2.2.2</t>
  </si>
  <si>
    <t>1.1.8.2.2.3</t>
  </si>
  <si>
    <t>1.1.8.2.2.4</t>
  </si>
  <si>
    <t>1.1.8.2.3</t>
  </si>
  <si>
    <t>De Municipios</t>
  </si>
  <si>
    <t>1.1.8.3</t>
  </si>
  <si>
    <t>Del Sector Externo</t>
  </si>
  <si>
    <t>1.1.8.3.1</t>
  </si>
  <si>
    <t>De Gobiernos Extranjeros</t>
  </si>
  <si>
    <t>1.1.8.3.2</t>
  </si>
  <si>
    <t>De Organismos Internacionales</t>
  </si>
  <si>
    <t>1.1.8.3.3</t>
  </si>
  <si>
    <t>Del Sector Privado Externo</t>
  </si>
  <si>
    <t>1.1.9</t>
  </si>
  <si>
    <t>Participaciones</t>
  </si>
  <si>
    <t>INGRESOS DE CAPITAL</t>
  </si>
  <si>
    <t>1.2.1</t>
  </si>
  <si>
    <t>Venta (Disposición) de Activos</t>
  </si>
  <si>
    <t>1.2.1.1</t>
  </si>
  <si>
    <t>Venta de Activos Fijos</t>
  </si>
  <si>
    <t>1.2.1.2</t>
  </si>
  <si>
    <t>Venta de Objetos de Valor</t>
  </si>
  <si>
    <t>1.2.1.3</t>
  </si>
  <si>
    <t>Venta de Activos No Producidos</t>
  </si>
  <si>
    <t>1.2.2</t>
  </si>
  <si>
    <t>Disminución de Existencias</t>
  </si>
  <si>
    <t>1.2.2.1</t>
  </si>
  <si>
    <t>Materiales y Suministros</t>
  </si>
  <si>
    <t>1.2.2.2</t>
  </si>
  <si>
    <t>Materias Primas</t>
  </si>
  <si>
    <t>1.2.2.3</t>
  </si>
  <si>
    <t>Trabajos en Curso</t>
  </si>
  <si>
    <t>1.2.2.4</t>
  </si>
  <si>
    <t>Bienes Terminados</t>
  </si>
  <si>
    <t>1.2.2.5</t>
  </si>
  <si>
    <t>Bienes para venta</t>
  </si>
  <si>
    <t>1.2.2.6</t>
  </si>
  <si>
    <t>Bienes en tránsito</t>
  </si>
  <si>
    <t>1.2.2.7</t>
  </si>
  <si>
    <t>Existencias de Material de Seguridad y Defensa</t>
  </si>
  <si>
    <t>1.2.3</t>
  </si>
  <si>
    <t>Incremento de la Depreciación, Amortización, Estimaciones y Provisiones Acumuladas</t>
  </si>
  <si>
    <t>1.2.3.1</t>
  </si>
  <si>
    <t>Depreciación y Amortización</t>
  </si>
  <si>
    <t>1.2.3.2</t>
  </si>
  <si>
    <t>Estimaciones por Deterioro de Inventarios</t>
  </si>
  <si>
    <t>1.2.3.3</t>
  </si>
  <si>
    <t>Otras Estimaciones por pérdida o deterioro</t>
  </si>
  <si>
    <t>1.2.3.4</t>
  </si>
  <si>
    <t>Provisiones</t>
  </si>
  <si>
    <t>1.2.4</t>
  </si>
  <si>
    <t>Transferencias, Asignaciones y Donativos de Capital Recibidas</t>
  </si>
  <si>
    <t xml:space="preserve">1.2.4.1 </t>
  </si>
  <si>
    <t>1.2.4.2</t>
  </si>
  <si>
    <t>1.2.4.2.1</t>
  </si>
  <si>
    <t xml:space="preserve">De la Federación </t>
  </si>
  <si>
    <t>1.2.4.2.1.1</t>
  </si>
  <si>
    <t>1.2.4.2.1.2</t>
  </si>
  <si>
    <t>1.2.4.2.1.3</t>
  </si>
  <si>
    <t>1.2.4.2.1.4</t>
  </si>
  <si>
    <t xml:space="preserve">1.2.4.2.2 </t>
  </si>
  <si>
    <t>1.2.4.2.2.1</t>
  </si>
  <si>
    <t>1.2.4.2.2.2</t>
  </si>
  <si>
    <t>1.2.4.2.2.3</t>
  </si>
  <si>
    <t>1.2.4.2.2.4</t>
  </si>
  <si>
    <t>1.2.4.2.3</t>
  </si>
  <si>
    <t>1.2.4.3</t>
  </si>
  <si>
    <t>1.2.4.3.1</t>
  </si>
  <si>
    <t>1.2.4.3.2</t>
  </si>
  <si>
    <t>1.2.4.3.3</t>
  </si>
  <si>
    <t>1.2.5</t>
  </si>
  <si>
    <t>Recuperación de Inversiones Financieras Realizadas con Fines de Política</t>
  </si>
  <si>
    <t>1.2.5.1</t>
  </si>
  <si>
    <t>Venta de Acciones y Participaciones de Capital Adquiridas con Fines de Política</t>
  </si>
  <si>
    <t>1.2.5.2</t>
  </si>
  <si>
    <t>Valores Representativos de Deuda Adquiridos con Fines de Política</t>
  </si>
  <si>
    <t>1.2.5.3</t>
  </si>
  <si>
    <t>Venta de Obligaciones Negociables Adquiridas con Fines de Política</t>
  </si>
  <si>
    <t>1.2.5.4</t>
  </si>
  <si>
    <t>Recuperación de Préstamos Realizados con Fines de Política</t>
  </si>
  <si>
    <t>TOTAL DE INGRESOS</t>
  </si>
  <si>
    <t>Bajo protesta de decir verdad declaramos que los Estados Financieros y sus Notas son razonablemente correctos y responsabilidad del emisor</t>
  </si>
  <si>
    <t>FORUM CULTURAL GUANAJUATO</t>
  </si>
  <si>
    <t>Recaudado</t>
  </si>
  <si>
    <t>Del 1 de Enero al  30 de junio 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</si>
</sst>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/>
    <xf numFmtId="0" fontId="7" fillId="0" borderId="0"/>
  </cellStyleXfs>
  <cellXfs count="43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justify" vertical="top"/>
    </xf>
    <xf numFmtId="0" fontId="1" fillId="3" borderId="6" xfId="0" applyFont="1" applyFill="1" applyBorder="1" applyAlignment="1">
      <alignment horizontal="justify" vertical="top"/>
    </xf>
    <xf numFmtId="0" fontId="1" fillId="4" borderId="4" xfId="0" applyFont="1" applyFill="1" applyBorder="1" applyAlignment="1">
      <alignment horizontal="justify" vertical="top"/>
    </xf>
    <xf numFmtId="0" fontId="1" fillId="4" borderId="0" xfId="0" applyFont="1" applyFill="1" applyBorder="1" applyAlignment="1">
      <alignment horizontal="justify" vertical="top"/>
    </xf>
    <xf numFmtId="0" fontId="1" fillId="0" borderId="4" xfId="0" applyFont="1" applyBorder="1" applyAlignment="1">
      <alignment horizontal="justify" vertical="top"/>
    </xf>
    <xf numFmtId="0" fontId="1" fillId="0" borderId="0" xfId="0" applyFont="1" applyBorder="1" applyAlignment="1">
      <alignment horizontal="justify" vertical="top"/>
    </xf>
    <xf numFmtId="0" fontId="2" fillId="0" borderId="4" xfId="0" applyFont="1" applyBorder="1" applyAlignment="1">
      <alignment horizontal="justify" vertical="top"/>
    </xf>
    <xf numFmtId="0" fontId="2" fillId="0" borderId="0" xfId="0" applyFont="1" applyBorder="1" applyAlignment="1">
      <alignment horizontal="justify" vertical="top"/>
    </xf>
    <xf numFmtId="0" fontId="1" fillId="2" borderId="4" xfId="0" applyFont="1" applyFill="1" applyBorder="1" applyAlignment="1">
      <alignment horizontal="justify" vertical="top"/>
    </xf>
    <xf numFmtId="0" fontId="1" fillId="2" borderId="0" xfId="0" applyFont="1" applyFill="1" applyBorder="1" applyAlignment="1">
      <alignment horizontal="justify" vertical="top"/>
    </xf>
    <xf numFmtId="0" fontId="2" fillId="2" borderId="4" xfId="0" applyFont="1" applyFill="1" applyBorder="1" applyAlignment="1">
      <alignment horizontal="justify" vertical="top"/>
    </xf>
    <xf numFmtId="0" fontId="2" fillId="2" borderId="0" xfId="0" applyFont="1" applyFill="1" applyBorder="1" applyAlignment="1">
      <alignment horizontal="justify" vertical="top"/>
    </xf>
    <xf numFmtId="0" fontId="2" fillId="0" borderId="8" xfId="0" applyFont="1" applyBorder="1" applyAlignment="1">
      <alignment horizontal="justify" vertical="top"/>
    </xf>
    <xf numFmtId="0" fontId="1" fillId="3" borderId="9" xfId="0" applyFont="1" applyFill="1" applyBorder="1" applyAlignment="1">
      <alignment horizontal="justify" vertical="top"/>
    </xf>
    <xf numFmtId="0" fontId="2" fillId="0" borderId="0" xfId="0" applyFont="1" applyBorder="1"/>
    <xf numFmtId="0" fontId="2" fillId="0" borderId="0" xfId="0" applyFont="1"/>
    <xf numFmtId="0" fontId="3" fillId="2" borderId="0" xfId="0" applyFont="1" applyFill="1"/>
    <xf numFmtId="0" fontId="3" fillId="0" borderId="0" xfId="0" applyFont="1"/>
    <xf numFmtId="3" fontId="1" fillId="3" borderId="3" xfId="0" applyNumberFormat="1" applyFont="1" applyFill="1" applyBorder="1"/>
    <xf numFmtId="3" fontId="1" fillId="3" borderId="5" xfId="0" applyNumberFormat="1" applyFont="1" applyFill="1" applyBorder="1"/>
    <xf numFmtId="3" fontId="1" fillId="4" borderId="4" xfId="0" applyNumberFormat="1" applyFont="1" applyFill="1" applyBorder="1"/>
    <xf numFmtId="3" fontId="1" fillId="4" borderId="7" xfId="0" applyNumberFormat="1" applyFont="1" applyFill="1" applyBorder="1"/>
    <xf numFmtId="3" fontId="1" fillId="0" borderId="4" xfId="0" applyNumberFormat="1" applyFont="1" applyBorder="1"/>
    <xf numFmtId="3" fontId="1" fillId="0" borderId="7" xfId="0" applyNumberFormat="1" applyFont="1" applyBorder="1"/>
    <xf numFmtId="3" fontId="2" fillId="0" borderId="4" xfId="0" applyNumberFormat="1" applyFont="1" applyBorder="1"/>
    <xf numFmtId="3" fontId="2" fillId="0" borderId="7" xfId="0" applyNumberFormat="1" applyFont="1" applyBorder="1"/>
    <xf numFmtId="3" fontId="2" fillId="4" borderId="4" xfId="0" applyNumberFormat="1" applyFont="1" applyFill="1" applyBorder="1"/>
    <xf numFmtId="3" fontId="2" fillId="4" borderId="7" xfId="0" applyNumberFormat="1" applyFont="1" applyFill="1" applyBorder="1"/>
    <xf numFmtId="3" fontId="2" fillId="0" borderId="8" xfId="0" applyNumberFormat="1" applyFont="1" applyBorder="1"/>
    <xf numFmtId="3" fontId="1" fillId="3" borderId="9" xfId="0" applyNumberFormat="1" applyFont="1" applyFill="1" applyBorder="1"/>
    <xf numFmtId="0" fontId="1" fillId="2" borderId="0" xfId="0" applyNumberFormat="1" applyFont="1" applyFill="1" applyBorder="1" applyAlignment="1" applyProtection="1">
      <alignment horizontal="centerContinuous"/>
      <protection locked="0"/>
    </xf>
    <xf numFmtId="0" fontId="0" fillId="0" borderId="0" xfId="0" applyAlignment="1">
      <alignment horizontal="centerContinuous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2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121</xdr:row>
      <xdr:rowOff>0</xdr:rowOff>
    </xdr:from>
    <xdr:to>
      <xdr:col>6</xdr:col>
      <xdr:colOff>654050</xdr:colOff>
      <xdr:row>124</xdr:row>
      <xdr:rowOff>158750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577850" y="17170400"/>
          <a:ext cx="7524750" cy="71120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0"/>
  <sheetViews>
    <sheetView tabSelected="1" workbookViewId="0">
      <selection activeCell="H65" sqref="H65"/>
    </sheetView>
  </sheetViews>
  <sheetFormatPr baseColWidth="10" defaultRowHeight="14.5" x14ac:dyDescent="0.35"/>
  <cols>
    <col min="1" max="1" width="8.26953125" customWidth="1"/>
    <col min="2" max="2" width="54.7265625" customWidth="1"/>
  </cols>
  <sheetData>
    <row r="1" spans="1:8" ht="12" customHeight="1" x14ac:dyDescent="0.35">
      <c r="A1" s="1"/>
      <c r="B1" s="33" t="s">
        <v>200</v>
      </c>
      <c r="C1" s="34"/>
      <c r="D1" s="35"/>
      <c r="E1" s="35"/>
      <c r="F1" s="35"/>
      <c r="G1" s="35"/>
      <c r="H1" s="1"/>
    </row>
    <row r="2" spans="1:8" ht="12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</row>
    <row r="3" spans="1:8" ht="12" customHeight="1" x14ac:dyDescent="0.35">
      <c r="A3" s="36" t="s">
        <v>1</v>
      </c>
      <c r="B3" s="36"/>
      <c r="C3" s="36"/>
      <c r="D3" s="36"/>
      <c r="E3" s="36"/>
      <c r="F3" s="36"/>
      <c r="G3" s="36"/>
      <c r="H3" s="36"/>
    </row>
    <row r="4" spans="1:8" ht="12" customHeight="1" x14ac:dyDescent="0.35">
      <c r="A4" s="36" t="s">
        <v>202</v>
      </c>
      <c r="B4" s="36"/>
      <c r="C4" s="36"/>
      <c r="D4" s="36"/>
      <c r="E4" s="36"/>
      <c r="F4" s="36"/>
      <c r="G4" s="36"/>
      <c r="H4" s="36"/>
    </row>
    <row r="5" spans="1:8" ht="9" customHeight="1" x14ac:dyDescent="0.35">
      <c r="A5" s="1"/>
      <c r="B5" s="1"/>
      <c r="C5" s="1"/>
      <c r="D5" s="1"/>
      <c r="E5" s="1"/>
      <c r="F5" s="1"/>
      <c r="G5" s="1"/>
      <c r="H5" s="1"/>
    </row>
    <row r="6" spans="1:8" x14ac:dyDescent="0.35">
      <c r="A6" s="37"/>
      <c r="B6" s="39"/>
      <c r="C6" s="41"/>
      <c r="D6" s="41"/>
      <c r="E6" s="41"/>
      <c r="F6" s="41"/>
      <c r="G6" s="41"/>
      <c r="H6" s="41"/>
    </row>
    <row r="7" spans="1:8" ht="21" x14ac:dyDescent="0.35">
      <c r="A7" s="38"/>
      <c r="B7" s="40"/>
      <c r="C7" s="2" t="s">
        <v>2</v>
      </c>
      <c r="D7" s="2" t="s">
        <v>3</v>
      </c>
      <c r="E7" s="2" t="s">
        <v>4</v>
      </c>
      <c r="F7" s="2" t="s">
        <v>5</v>
      </c>
      <c r="G7" s="2" t="s">
        <v>201</v>
      </c>
      <c r="H7" s="42"/>
    </row>
    <row r="8" spans="1:8" ht="11" customHeight="1" x14ac:dyDescent="0.35">
      <c r="A8" s="3">
        <v>1</v>
      </c>
      <c r="B8" s="4" t="s">
        <v>6</v>
      </c>
      <c r="C8" s="21">
        <f>+C9+C76</f>
        <v>116278642.28</v>
      </c>
      <c r="D8" s="21">
        <f t="shared" ref="D8:G8" si="0">+D9+D76</f>
        <v>32062635.640000001</v>
      </c>
      <c r="E8" s="21">
        <f>+C8+D8</f>
        <v>148341277.92000002</v>
      </c>
      <c r="F8" s="21">
        <f t="shared" si="0"/>
        <v>73300013.400000006</v>
      </c>
      <c r="G8" s="21">
        <f t="shared" si="0"/>
        <v>72916823.400000006</v>
      </c>
      <c r="H8" s="22">
        <f>+G8-C8</f>
        <v>-43361818.879999995</v>
      </c>
    </row>
    <row r="9" spans="1:8" ht="11" customHeight="1" x14ac:dyDescent="0.35">
      <c r="A9" s="3">
        <v>1.1000000000000001</v>
      </c>
      <c r="B9" s="4" t="s">
        <v>7</v>
      </c>
      <c r="C9" s="21">
        <f>+C10+C32+C37+C38+C42+C49+C53+C56+C74</f>
        <v>116278642.28</v>
      </c>
      <c r="D9" s="21">
        <f>+D10+D32+D37+D38+D42+D49+D53+D56+D74</f>
        <v>32062635.640000001</v>
      </c>
      <c r="E9" s="21">
        <f t="shared" ref="E9:H9" si="1">+E10+E32+E37+E38+E42+E49+E53+E56+E74</f>
        <v>148341277.91999999</v>
      </c>
      <c r="F9" s="21">
        <f t="shared" si="1"/>
        <v>73300013.400000006</v>
      </c>
      <c r="G9" s="21">
        <f t="shared" si="1"/>
        <v>72916823.400000006</v>
      </c>
      <c r="H9" s="21">
        <f t="shared" si="1"/>
        <v>-43361818.880000003</v>
      </c>
    </row>
    <row r="10" spans="1:8" ht="11" customHeight="1" x14ac:dyDescent="0.35">
      <c r="A10" s="5" t="s">
        <v>8</v>
      </c>
      <c r="B10" s="6" t="s">
        <v>9</v>
      </c>
      <c r="C10" s="23">
        <f>+C11+C17+C19+C20+C25+C28+C29+C30+C31</f>
        <v>0</v>
      </c>
      <c r="D10" s="23">
        <f t="shared" ref="D10:G10" si="2">+D11+D17+D19+D20+D25+D28+D29+D30+D31</f>
        <v>0</v>
      </c>
      <c r="E10" s="23">
        <f t="shared" ref="E10:E72" si="3">+C10+D10</f>
        <v>0</v>
      </c>
      <c r="F10" s="23">
        <f t="shared" si="2"/>
        <v>0</v>
      </c>
      <c r="G10" s="23">
        <f t="shared" si="2"/>
        <v>0</v>
      </c>
      <c r="H10" s="24">
        <f t="shared" ref="H10:H72" si="4">+G10-C10</f>
        <v>0</v>
      </c>
    </row>
    <row r="11" spans="1:8" ht="11" customHeight="1" x14ac:dyDescent="0.35">
      <c r="A11" s="5" t="s">
        <v>10</v>
      </c>
      <c r="B11" s="6" t="s">
        <v>11</v>
      </c>
      <c r="C11" s="23">
        <f>+C12+C14+C16</f>
        <v>0</v>
      </c>
      <c r="D11" s="23">
        <f t="shared" ref="D11:G11" si="5">+D12+D14+D16</f>
        <v>0</v>
      </c>
      <c r="E11" s="23">
        <f t="shared" si="3"/>
        <v>0</v>
      </c>
      <c r="F11" s="23">
        <f t="shared" si="5"/>
        <v>0</v>
      </c>
      <c r="G11" s="23">
        <f t="shared" si="5"/>
        <v>0</v>
      </c>
      <c r="H11" s="24">
        <f t="shared" si="4"/>
        <v>0</v>
      </c>
    </row>
    <row r="12" spans="1:8" ht="11" customHeight="1" x14ac:dyDescent="0.35">
      <c r="A12" s="7" t="s">
        <v>12</v>
      </c>
      <c r="B12" s="8" t="s">
        <v>13</v>
      </c>
      <c r="C12" s="25">
        <f>+C13</f>
        <v>0</v>
      </c>
      <c r="D12" s="25">
        <f t="shared" ref="D12:G12" si="6">+D13</f>
        <v>0</v>
      </c>
      <c r="E12" s="25">
        <f t="shared" si="3"/>
        <v>0</v>
      </c>
      <c r="F12" s="25">
        <f t="shared" si="6"/>
        <v>0</v>
      </c>
      <c r="G12" s="25">
        <f t="shared" si="6"/>
        <v>0</v>
      </c>
      <c r="H12" s="26">
        <f t="shared" si="4"/>
        <v>0</v>
      </c>
    </row>
    <row r="13" spans="1:8" ht="11" customHeight="1" x14ac:dyDescent="0.35">
      <c r="A13" s="9" t="s">
        <v>14</v>
      </c>
      <c r="B13" s="10" t="s">
        <v>15</v>
      </c>
      <c r="C13" s="27">
        <v>0</v>
      </c>
      <c r="D13" s="27">
        <v>0</v>
      </c>
      <c r="E13" s="27">
        <f t="shared" si="3"/>
        <v>0</v>
      </c>
      <c r="F13" s="27">
        <v>0</v>
      </c>
      <c r="G13" s="27">
        <v>0</v>
      </c>
      <c r="H13" s="28">
        <f t="shared" si="4"/>
        <v>0</v>
      </c>
    </row>
    <row r="14" spans="1:8" ht="11" customHeight="1" x14ac:dyDescent="0.35">
      <c r="A14" s="7" t="s">
        <v>16</v>
      </c>
      <c r="B14" s="8" t="s">
        <v>17</v>
      </c>
      <c r="C14" s="25">
        <f>+C15</f>
        <v>0</v>
      </c>
      <c r="D14" s="25">
        <f t="shared" ref="D14:G14" si="7">+D15</f>
        <v>0</v>
      </c>
      <c r="E14" s="25">
        <f t="shared" si="3"/>
        <v>0</v>
      </c>
      <c r="F14" s="25">
        <f t="shared" si="7"/>
        <v>0</v>
      </c>
      <c r="G14" s="25">
        <f t="shared" si="7"/>
        <v>0</v>
      </c>
      <c r="H14" s="26">
        <f t="shared" si="4"/>
        <v>0</v>
      </c>
    </row>
    <row r="15" spans="1:8" ht="11" customHeight="1" x14ac:dyDescent="0.35">
      <c r="A15" s="9" t="s">
        <v>18</v>
      </c>
      <c r="B15" s="10" t="s">
        <v>15</v>
      </c>
      <c r="C15" s="27">
        <v>0</v>
      </c>
      <c r="D15" s="27">
        <v>0</v>
      </c>
      <c r="E15" s="27">
        <f t="shared" si="3"/>
        <v>0</v>
      </c>
      <c r="F15" s="27">
        <v>0</v>
      </c>
      <c r="G15" s="27">
        <v>0</v>
      </c>
      <c r="H15" s="28">
        <f t="shared" si="4"/>
        <v>0</v>
      </c>
    </row>
    <row r="16" spans="1:8" ht="11" customHeight="1" x14ac:dyDescent="0.35">
      <c r="A16" s="7" t="s">
        <v>19</v>
      </c>
      <c r="B16" s="8" t="s">
        <v>20</v>
      </c>
      <c r="C16" s="27">
        <v>0</v>
      </c>
      <c r="D16" s="27">
        <v>0</v>
      </c>
      <c r="E16" s="27">
        <f t="shared" si="3"/>
        <v>0</v>
      </c>
      <c r="F16" s="27">
        <v>0</v>
      </c>
      <c r="G16" s="27">
        <v>0</v>
      </c>
      <c r="H16" s="28">
        <f t="shared" si="4"/>
        <v>0</v>
      </c>
    </row>
    <row r="17" spans="1:8" ht="11" customHeight="1" x14ac:dyDescent="0.35">
      <c r="A17" s="5" t="s">
        <v>21</v>
      </c>
      <c r="B17" s="6" t="s">
        <v>22</v>
      </c>
      <c r="C17" s="23">
        <f>SUM(C18)</f>
        <v>0</v>
      </c>
      <c r="D17" s="23">
        <f t="shared" ref="D17:G17" si="8">SUM(D18)</f>
        <v>0</v>
      </c>
      <c r="E17" s="23">
        <f t="shared" si="3"/>
        <v>0</v>
      </c>
      <c r="F17" s="23">
        <f t="shared" si="8"/>
        <v>0</v>
      </c>
      <c r="G17" s="23">
        <f t="shared" si="8"/>
        <v>0</v>
      </c>
      <c r="H17" s="24">
        <f t="shared" si="4"/>
        <v>0</v>
      </c>
    </row>
    <row r="18" spans="1:8" ht="11" customHeight="1" x14ac:dyDescent="0.35">
      <c r="A18" s="9" t="s">
        <v>23</v>
      </c>
      <c r="B18" s="10" t="s">
        <v>24</v>
      </c>
      <c r="C18" s="27">
        <v>0</v>
      </c>
      <c r="D18" s="27">
        <v>0</v>
      </c>
      <c r="E18" s="27">
        <f t="shared" si="3"/>
        <v>0</v>
      </c>
      <c r="F18" s="27">
        <v>0</v>
      </c>
      <c r="G18" s="27">
        <v>0</v>
      </c>
      <c r="H18" s="28">
        <f t="shared" si="4"/>
        <v>0</v>
      </c>
    </row>
    <row r="19" spans="1:8" ht="11" customHeight="1" x14ac:dyDescent="0.35">
      <c r="A19" s="5" t="s">
        <v>25</v>
      </c>
      <c r="B19" s="6" t="s">
        <v>26</v>
      </c>
      <c r="C19" s="23">
        <v>0</v>
      </c>
      <c r="D19" s="23">
        <v>0</v>
      </c>
      <c r="E19" s="23">
        <f t="shared" si="3"/>
        <v>0</v>
      </c>
      <c r="F19" s="23">
        <v>0</v>
      </c>
      <c r="G19" s="23">
        <v>0</v>
      </c>
      <c r="H19" s="24">
        <f t="shared" si="4"/>
        <v>0</v>
      </c>
    </row>
    <row r="20" spans="1:8" ht="11" customHeight="1" x14ac:dyDescent="0.35">
      <c r="A20" s="5" t="s">
        <v>27</v>
      </c>
      <c r="B20" s="6" t="s">
        <v>28</v>
      </c>
      <c r="C20" s="23">
        <f>+C21</f>
        <v>0</v>
      </c>
      <c r="D20" s="23">
        <f t="shared" ref="D20:G20" si="9">+D21</f>
        <v>0</v>
      </c>
      <c r="E20" s="23">
        <f t="shared" si="3"/>
        <v>0</v>
      </c>
      <c r="F20" s="23">
        <f t="shared" si="9"/>
        <v>0</v>
      </c>
      <c r="G20" s="23">
        <f t="shared" si="9"/>
        <v>0</v>
      </c>
      <c r="H20" s="24">
        <f t="shared" si="4"/>
        <v>0</v>
      </c>
    </row>
    <row r="21" spans="1:8" ht="11" customHeight="1" x14ac:dyDescent="0.35">
      <c r="A21" s="7" t="s">
        <v>29</v>
      </c>
      <c r="B21" s="8" t="s">
        <v>30</v>
      </c>
      <c r="C21" s="25">
        <f>SUM(C22:C24)</f>
        <v>0</v>
      </c>
      <c r="D21" s="25">
        <f t="shared" ref="D21:G21" si="10">SUM(D22:D24)</f>
        <v>0</v>
      </c>
      <c r="E21" s="25">
        <f t="shared" si="3"/>
        <v>0</v>
      </c>
      <c r="F21" s="25">
        <f t="shared" si="10"/>
        <v>0</v>
      </c>
      <c r="G21" s="25">
        <f t="shared" si="10"/>
        <v>0</v>
      </c>
      <c r="H21" s="26">
        <f t="shared" si="4"/>
        <v>0</v>
      </c>
    </row>
    <row r="22" spans="1:8" ht="11" customHeight="1" x14ac:dyDescent="0.35">
      <c r="A22" s="9" t="s">
        <v>31</v>
      </c>
      <c r="B22" s="10" t="s">
        <v>32</v>
      </c>
      <c r="C22" s="27">
        <v>0</v>
      </c>
      <c r="D22" s="27">
        <v>0</v>
      </c>
      <c r="E22" s="27">
        <f t="shared" si="3"/>
        <v>0</v>
      </c>
      <c r="F22" s="27">
        <v>0</v>
      </c>
      <c r="G22" s="27">
        <v>0</v>
      </c>
      <c r="H22" s="28">
        <f t="shared" si="4"/>
        <v>0</v>
      </c>
    </row>
    <row r="23" spans="1:8" ht="11" customHeight="1" x14ac:dyDescent="0.35">
      <c r="A23" s="9" t="s">
        <v>33</v>
      </c>
      <c r="B23" s="10" t="s">
        <v>34</v>
      </c>
      <c r="C23" s="27">
        <v>0</v>
      </c>
      <c r="D23" s="27">
        <v>0</v>
      </c>
      <c r="E23" s="27">
        <f t="shared" si="3"/>
        <v>0</v>
      </c>
      <c r="F23" s="27">
        <v>0</v>
      </c>
      <c r="G23" s="27">
        <v>0</v>
      </c>
      <c r="H23" s="28">
        <f t="shared" si="4"/>
        <v>0</v>
      </c>
    </row>
    <row r="24" spans="1:8" ht="11" customHeight="1" x14ac:dyDescent="0.35">
      <c r="A24" s="9" t="s">
        <v>35</v>
      </c>
      <c r="B24" s="10" t="s">
        <v>36</v>
      </c>
      <c r="C24" s="27">
        <v>0</v>
      </c>
      <c r="D24" s="27">
        <v>0</v>
      </c>
      <c r="E24" s="27">
        <f t="shared" si="3"/>
        <v>0</v>
      </c>
      <c r="F24" s="27">
        <v>0</v>
      </c>
      <c r="G24" s="27">
        <v>0</v>
      </c>
      <c r="H24" s="28">
        <f t="shared" si="4"/>
        <v>0</v>
      </c>
    </row>
    <row r="25" spans="1:8" ht="11" customHeight="1" x14ac:dyDescent="0.35">
      <c r="A25" s="5" t="s">
        <v>37</v>
      </c>
      <c r="B25" s="6" t="s">
        <v>38</v>
      </c>
      <c r="C25" s="23">
        <f>SUM(C26:C27)</f>
        <v>0</v>
      </c>
      <c r="D25" s="23">
        <f t="shared" ref="D25:G25" si="11">SUM(D26:D27)</f>
        <v>0</v>
      </c>
      <c r="E25" s="23">
        <f t="shared" si="3"/>
        <v>0</v>
      </c>
      <c r="F25" s="23">
        <f t="shared" si="11"/>
        <v>0</v>
      </c>
      <c r="G25" s="23">
        <f t="shared" si="11"/>
        <v>0</v>
      </c>
      <c r="H25" s="24">
        <f t="shared" si="4"/>
        <v>0</v>
      </c>
    </row>
    <row r="26" spans="1:8" ht="11" customHeight="1" x14ac:dyDescent="0.35">
      <c r="A26" s="9" t="s">
        <v>39</v>
      </c>
      <c r="B26" s="10" t="s">
        <v>40</v>
      </c>
      <c r="C26" s="27">
        <v>0</v>
      </c>
      <c r="D26" s="27">
        <v>0</v>
      </c>
      <c r="E26" s="27">
        <f t="shared" si="3"/>
        <v>0</v>
      </c>
      <c r="F26" s="27">
        <v>0</v>
      </c>
      <c r="G26" s="27">
        <v>0</v>
      </c>
      <c r="H26" s="28">
        <f t="shared" si="4"/>
        <v>0</v>
      </c>
    </row>
    <row r="27" spans="1:8" ht="11" customHeight="1" x14ac:dyDescent="0.35">
      <c r="A27" s="9" t="s">
        <v>41</v>
      </c>
      <c r="B27" s="10" t="s">
        <v>42</v>
      </c>
      <c r="C27" s="27">
        <v>0</v>
      </c>
      <c r="D27" s="27">
        <v>0</v>
      </c>
      <c r="E27" s="27">
        <f t="shared" si="3"/>
        <v>0</v>
      </c>
      <c r="F27" s="27">
        <v>0</v>
      </c>
      <c r="G27" s="27">
        <v>0</v>
      </c>
      <c r="H27" s="28">
        <f t="shared" si="4"/>
        <v>0</v>
      </c>
    </row>
    <row r="28" spans="1:8" ht="11" customHeight="1" x14ac:dyDescent="0.35">
      <c r="A28" s="5" t="s">
        <v>43</v>
      </c>
      <c r="B28" s="6" t="s">
        <v>44</v>
      </c>
      <c r="C28" s="23">
        <v>0</v>
      </c>
      <c r="D28" s="23">
        <v>0</v>
      </c>
      <c r="E28" s="23">
        <f t="shared" si="3"/>
        <v>0</v>
      </c>
      <c r="F28" s="23">
        <v>0</v>
      </c>
      <c r="G28" s="23">
        <v>0</v>
      </c>
      <c r="H28" s="24">
        <f t="shared" si="4"/>
        <v>0</v>
      </c>
    </row>
    <row r="29" spans="1:8" ht="11" customHeight="1" x14ac:dyDescent="0.35">
      <c r="A29" s="5" t="s">
        <v>45</v>
      </c>
      <c r="B29" s="6" t="s">
        <v>46</v>
      </c>
      <c r="C29" s="23">
        <v>0</v>
      </c>
      <c r="D29" s="23">
        <v>0</v>
      </c>
      <c r="E29" s="23">
        <f t="shared" si="3"/>
        <v>0</v>
      </c>
      <c r="F29" s="23">
        <v>0</v>
      </c>
      <c r="G29" s="23">
        <v>0</v>
      </c>
      <c r="H29" s="24">
        <f t="shared" si="4"/>
        <v>0</v>
      </c>
    </row>
    <row r="30" spans="1:8" ht="11" customHeight="1" x14ac:dyDescent="0.35">
      <c r="A30" s="5" t="s">
        <v>47</v>
      </c>
      <c r="B30" s="6" t="s">
        <v>48</v>
      </c>
      <c r="C30" s="23">
        <v>0</v>
      </c>
      <c r="D30" s="23">
        <v>0</v>
      </c>
      <c r="E30" s="23">
        <f t="shared" si="3"/>
        <v>0</v>
      </c>
      <c r="F30" s="23">
        <v>0</v>
      </c>
      <c r="G30" s="23">
        <v>0</v>
      </c>
      <c r="H30" s="24">
        <f t="shared" si="4"/>
        <v>0</v>
      </c>
    </row>
    <row r="31" spans="1:8" ht="11" customHeight="1" x14ac:dyDescent="0.35">
      <c r="A31" s="5" t="s">
        <v>49</v>
      </c>
      <c r="B31" s="6" t="s">
        <v>50</v>
      </c>
      <c r="C31" s="23">
        <v>0</v>
      </c>
      <c r="D31" s="23">
        <v>0</v>
      </c>
      <c r="E31" s="23">
        <f t="shared" si="3"/>
        <v>0</v>
      </c>
      <c r="F31" s="23">
        <v>0</v>
      </c>
      <c r="G31" s="23">
        <v>0</v>
      </c>
      <c r="H31" s="24">
        <f t="shared" si="4"/>
        <v>0</v>
      </c>
    </row>
    <row r="32" spans="1:8" ht="11" customHeight="1" x14ac:dyDescent="0.35">
      <c r="A32" s="5" t="s">
        <v>51</v>
      </c>
      <c r="B32" s="6" t="s">
        <v>52</v>
      </c>
      <c r="C32" s="23">
        <f>SUM(C33:C36)</f>
        <v>0</v>
      </c>
      <c r="D32" s="23">
        <f t="shared" ref="D32:G32" si="12">SUM(D33:D36)</f>
        <v>0</v>
      </c>
      <c r="E32" s="23">
        <f t="shared" si="3"/>
        <v>0</v>
      </c>
      <c r="F32" s="23">
        <f t="shared" si="12"/>
        <v>0</v>
      </c>
      <c r="G32" s="23">
        <f t="shared" si="12"/>
        <v>0</v>
      </c>
      <c r="H32" s="24">
        <f t="shared" si="4"/>
        <v>0</v>
      </c>
    </row>
    <row r="33" spans="1:8" ht="11" customHeight="1" x14ac:dyDescent="0.35">
      <c r="A33" s="9" t="s">
        <v>53</v>
      </c>
      <c r="B33" s="10" t="s">
        <v>54</v>
      </c>
      <c r="C33" s="27">
        <v>0</v>
      </c>
      <c r="D33" s="27">
        <v>0</v>
      </c>
      <c r="E33" s="27">
        <f t="shared" si="3"/>
        <v>0</v>
      </c>
      <c r="F33" s="27">
        <v>0</v>
      </c>
      <c r="G33" s="27">
        <v>0</v>
      </c>
      <c r="H33" s="28">
        <f t="shared" si="4"/>
        <v>0</v>
      </c>
    </row>
    <row r="34" spans="1:8" ht="11" customHeight="1" x14ac:dyDescent="0.35">
      <c r="A34" s="9" t="s">
        <v>55</v>
      </c>
      <c r="B34" s="10" t="s">
        <v>56</v>
      </c>
      <c r="C34" s="27">
        <v>0</v>
      </c>
      <c r="D34" s="27">
        <v>0</v>
      </c>
      <c r="E34" s="27">
        <f t="shared" si="3"/>
        <v>0</v>
      </c>
      <c r="F34" s="27">
        <v>0</v>
      </c>
      <c r="G34" s="27">
        <v>0</v>
      </c>
      <c r="H34" s="28">
        <f t="shared" si="4"/>
        <v>0</v>
      </c>
    </row>
    <row r="35" spans="1:8" ht="11" customHeight="1" x14ac:dyDescent="0.35">
      <c r="A35" s="9" t="s">
        <v>57</v>
      </c>
      <c r="B35" s="10" t="s">
        <v>58</v>
      </c>
      <c r="C35" s="27">
        <v>0</v>
      </c>
      <c r="D35" s="27">
        <v>0</v>
      </c>
      <c r="E35" s="27">
        <f t="shared" si="3"/>
        <v>0</v>
      </c>
      <c r="F35" s="27">
        <v>0</v>
      </c>
      <c r="G35" s="27">
        <v>0</v>
      </c>
      <c r="H35" s="28">
        <f t="shared" si="4"/>
        <v>0</v>
      </c>
    </row>
    <row r="36" spans="1:8" ht="11" customHeight="1" x14ac:dyDescent="0.35">
      <c r="A36" s="9" t="s">
        <v>59</v>
      </c>
      <c r="B36" s="10" t="s">
        <v>60</v>
      </c>
      <c r="C36" s="27">
        <v>0</v>
      </c>
      <c r="D36" s="27">
        <v>0</v>
      </c>
      <c r="E36" s="27">
        <f t="shared" si="3"/>
        <v>0</v>
      </c>
      <c r="F36" s="27">
        <v>0</v>
      </c>
      <c r="G36" s="27">
        <v>0</v>
      </c>
      <c r="H36" s="28">
        <f t="shared" si="4"/>
        <v>0</v>
      </c>
    </row>
    <row r="37" spans="1:8" ht="11" customHeight="1" x14ac:dyDescent="0.35">
      <c r="A37" s="5" t="s">
        <v>61</v>
      </c>
      <c r="B37" s="6" t="s">
        <v>62</v>
      </c>
      <c r="C37" s="23">
        <v>0</v>
      </c>
      <c r="D37" s="23">
        <v>0</v>
      </c>
      <c r="E37" s="23">
        <f t="shared" si="3"/>
        <v>0</v>
      </c>
      <c r="F37" s="23">
        <v>0</v>
      </c>
      <c r="G37" s="23">
        <v>0</v>
      </c>
      <c r="H37" s="24">
        <f t="shared" si="4"/>
        <v>0</v>
      </c>
    </row>
    <row r="38" spans="1:8" ht="11" customHeight="1" x14ac:dyDescent="0.35">
      <c r="A38" s="5" t="s">
        <v>63</v>
      </c>
      <c r="B38" s="6" t="s">
        <v>64</v>
      </c>
      <c r="C38" s="23">
        <f>SUM(C39:C41)</f>
        <v>0</v>
      </c>
      <c r="D38" s="23">
        <f t="shared" ref="D38:G38" si="13">SUM(D39:D41)</f>
        <v>0</v>
      </c>
      <c r="E38" s="23">
        <f t="shared" si="3"/>
        <v>0</v>
      </c>
      <c r="F38" s="23">
        <f t="shared" si="13"/>
        <v>0</v>
      </c>
      <c r="G38" s="23">
        <f t="shared" si="13"/>
        <v>0</v>
      </c>
      <c r="H38" s="24">
        <f t="shared" si="4"/>
        <v>0</v>
      </c>
    </row>
    <row r="39" spans="1:8" ht="11" customHeight="1" x14ac:dyDescent="0.35">
      <c r="A39" s="9" t="s">
        <v>65</v>
      </c>
      <c r="B39" s="10" t="s">
        <v>66</v>
      </c>
      <c r="C39" s="27">
        <v>0</v>
      </c>
      <c r="D39" s="27">
        <v>0</v>
      </c>
      <c r="E39" s="27">
        <f t="shared" si="3"/>
        <v>0</v>
      </c>
      <c r="F39" s="27">
        <v>0</v>
      </c>
      <c r="G39" s="27">
        <v>0</v>
      </c>
      <c r="H39" s="28">
        <f t="shared" si="4"/>
        <v>0</v>
      </c>
    </row>
    <row r="40" spans="1:8" ht="11" customHeight="1" x14ac:dyDescent="0.35">
      <c r="A40" s="9" t="s">
        <v>67</v>
      </c>
      <c r="B40" s="10" t="s">
        <v>68</v>
      </c>
      <c r="C40" s="27">
        <v>0</v>
      </c>
      <c r="D40" s="27">
        <v>0</v>
      </c>
      <c r="E40" s="27">
        <f t="shared" si="3"/>
        <v>0</v>
      </c>
      <c r="F40" s="27">
        <v>0</v>
      </c>
      <c r="G40" s="27">
        <v>0</v>
      </c>
      <c r="H40" s="28">
        <f t="shared" si="4"/>
        <v>0</v>
      </c>
    </row>
    <row r="41" spans="1:8" ht="11" customHeight="1" x14ac:dyDescent="0.35">
      <c r="A41" s="9" t="s">
        <v>69</v>
      </c>
      <c r="B41" s="10" t="s">
        <v>70</v>
      </c>
      <c r="C41" s="27">
        <v>0</v>
      </c>
      <c r="D41" s="27">
        <v>0</v>
      </c>
      <c r="E41" s="27">
        <f t="shared" si="3"/>
        <v>0</v>
      </c>
      <c r="F41" s="27">
        <v>0</v>
      </c>
      <c r="G41" s="27">
        <v>0</v>
      </c>
      <c r="H41" s="28">
        <f t="shared" si="4"/>
        <v>0</v>
      </c>
    </row>
    <row r="42" spans="1:8" ht="11" customHeight="1" x14ac:dyDescent="0.35">
      <c r="A42" s="5" t="s">
        <v>71</v>
      </c>
      <c r="B42" s="6" t="s">
        <v>72</v>
      </c>
      <c r="C42" s="23">
        <f>+C43+C46+C47+C48</f>
        <v>0</v>
      </c>
      <c r="D42" s="23">
        <f t="shared" ref="D42:G42" si="14">+D43+D46+D47+D48</f>
        <v>0</v>
      </c>
      <c r="E42" s="23">
        <f t="shared" si="3"/>
        <v>0</v>
      </c>
      <c r="F42" s="23">
        <f t="shared" si="14"/>
        <v>0</v>
      </c>
      <c r="G42" s="23">
        <f t="shared" si="14"/>
        <v>0</v>
      </c>
      <c r="H42" s="24">
        <f t="shared" si="4"/>
        <v>0</v>
      </c>
    </row>
    <row r="43" spans="1:8" ht="11" customHeight="1" x14ac:dyDescent="0.35">
      <c r="A43" s="7" t="s">
        <v>73</v>
      </c>
      <c r="B43" s="8" t="s">
        <v>74</v>
      </c>
      <c r="C43" s="25">
        <f>+C44+C45</f>
        <v>0</v>
      </c>
      <c r="D43" s="25">
        <f t="shared" ref="D43:G43" si="15">+D44+D45</f>
        <v>0</v>
      </c>
      <c r="E43" s="25">
        <f t="shared" si="3"/>
        <v>0</v>
      </c>
      <c r="F43" s="25">
        <f t="shared" si="15"/>
        <v>0</v>
      </c>
      <c r="G43" s="25">
        <f t="shared" si="15"/>
        <v>0</v>
      </c>
      <c r="H43" s="26">
        <f t="shared" si="4"/>
        <v>0</v>
      </c>
    </row>
    <row r="44" spans="1:8" ht="11" customHeight="1" x14ac:dyDescent="0.35">
      <c r="A44" s="9" t="s">
        <v>75</v>
      </c>
      <c r="B44" s="10" t="s">
        <v>76</v>
      </c>
      <c r="C44" s="27">
        <v>0</v>
      </c>
      <c r="D44" s="27">
        <v>0</v>
      </c>
      <c r="E44" s="27">
        <f t="shared" si="3"/>
        <v>0</v>
      </c>
      <c r="F44" s="27">
        <v>0</v>
      </c>
      <c r="G44" s="27">
        <v>0</v>
      </c>
      <c r="H44" s="28">
        <f t="shared" si="4"/>
        <v>0</v>
      </c>
    </row>
    <row r="45" spans="1:8" ht="11" customHeight="1" x14ac:dyDescent="0.35">
      <c r="A45" s="9" t="s">
        <v>77</v>
      </c>
      <c r="B45" s="10" t="s">
        <v>78</v>
      </c>
      <c r="C45" s="27">
        <v>0</v>
      </c>
      <c r="D45" s="27">
        <v>0</v>
      </c>
      <c r="E45" s="27">
        <f t="shared" si="3"/>
        <v>0</v>
      </c>
      <c r="F45" s="27">
        <v>0</v>
      </c>
      <c r="G45" s="27">
        <v>0</v>
      </c>
      <c r="H45" s="28">
        <f t="shared" si="4"/>
        <v>0</v>
      </c>
    </row>
    <row r="46" spans="1:8" ht="11" customHeight="1" x14ac:dyDescent="0.35">
      <c r="A46" s="7" t="s">
        <v>79</v>
      </c>
      <c r="B46" s="8" t="s">
        <v>80</v>
      </c>
      <c r="C46" s="25">
        <v>0</v>
      </c>
      <c r="D46" s="25">
        <v>0</v>
      </c>
      <c r="E46" s="25">
        <f t="shared" si="3"/>
        <v>0</v>
      </c>
      <c r="F46" s="25">
        <v>0</v>
      </c>
      <c r="G46" s="25">
        <v>0</v>
      </c>
      <c r="H46" s="26">
        <f t="shared" si="4"/>
        <v>0</v>
      </c>
    </row>
    <row r="47" spans="1:8" ht="11" customHeight="1" x14ac:dyDescent="0.35">
      <c r="A47" s="7" t="s">
        <v>81</v>
      </c>
      <c r="B47" s="8" t="s">
        <v>82</v>
      </c>
      <c r="C47" s="25">
        <v>0</v>
      </c>
      <c r="D47" s="25">
        <v>0</v>
      </c>
      <c r="E47" s="25">
        <f t="shared" si="3"/>
        <v>0</v>
      </c>
      <c r="F47" s="25">
        <v>0</v>
      </c>
      <c r="G47" s="25">
        <v>0</v>
      </c>
      <c r="H47" s="26">
        <f t="shared" si="4"/>
        <v>0</v>
      </c>
    </row>
    <row r="48" spans="1:8" ht="11" customHeight="1" x14ac:dyDescent="0.35">
      <c r="A48" s="7" t="s">
        <v>83</v>
      </c>
      <c r="B48" s="8" t="s">
        <v>84</v>
      </c>
      <c r="C48" s="25">
        <v>0</v>
      </c>
      <c r="D48" s="25">
        <v>0</v>
      </c>
      <c r="E48" s="25">
        <f t="shared" si="3"/>
        <v>0</v>
      </c>
      <c r="F48" s="25">
        <v>0</v>
      </c>
      <c r="G48" s="25">
        <v>0</v>
      </c>
      <c r="H48" s="26">
        <f t="shared" si="4"/>
        <v>0</v>
      </c>
    </row>
    <row r="49" spans="1:8" ht="11" customHeight="1" x14ac:dyDescent="0.35">
      <c r="A49" s="5" t="s">
        <v>85</v>
      </c>
      <c r="B49" s="6" t="s">
        <v>86</v>
      </c>
      <c r="C49" s="23">
        <f>SUM(C50:C52)</f>
        <v>16700000</v>
      </c>
      <c r="D49" s="23">
        <f t="shared" ref="D49:G49" si="16">SUM(D50:D52)</f>
        <v>12337156.199999999</v>
      </c>
      <c r="E49" s="23">
        <f t="shared" si="3"/>
        <v>29037156.199999999</v>
      </c>
      <c r="F49" s="23">
        <f t="shared" si="16"/>
        <v>9652714.8699999992</v>
      </c>
      <c r="G49" s="23">
        <f t="shared" si="16"/>
        <v>9269524.8699999992</v>
      </c>
      <c r="H49" s="24">
        <f t="shared" si="4"/>
        <v>-7430475.1300000008</v>
      </c>
    </row>
    <row r="50" spans="1:8" ht="11" customHeight="1" x14ac:dyDescent="0.35">
      <c r="A50" s="9" t="s">
        <v>87</v>
      </c>
      <c r="B50" s="10" t="s">
        <v>88</v>
      </c>
      <c r="C50" s="27">
        <v>16700000</v>
      </c>
      <c r="D50" s="27">
        <v>12337156.199999999</v>
      </c>
      <c r="E50" s="27">
        <f t="shared" si="3"/>
        <v>29037156.199999999</v>
      </c>
      <c r="F50" s="27">
        <v>9652714.8699999992</v>
      </c>
      <c r="G50" s="27">
        <v>9269524.8699999992</v>
      </c>
      <c r="H50" s="28">
        <f t="shared" si="4"/>
        <v>-7430475.1300000008</v>
      </c>
    </row>
    <row r="51" spans="1:8" ht="11" customHeight="1" x14ac:dyDescent="0.35">
      <c r="A51" s="9" t="s">
        <v>89</v>
      </c>
      <c r="B51" s="10" t="s">
        <v>90</v>
      </c>
      <c r="C51" s="27">
        <v>0</v>
      </c>
      <c r="D51" s="27">
        <v>0</v>
      </c>
      <c r="E51" s="27">
        <f t="shared" si="3"/>
        <v>0</v>
      </c>
      <c r="F51" s="27">
        <v>0</v>
      </c>
      <c r="G51" s="27">
        <v>0</v>
      </c>
      <c r="H51" s="28">
        <f t="shared" si="4"/>
        <v>0</v>
      </c>
    </row>
    <row r="52" spans="1:8" ht="11" customHeight="1" x14ac:dyDescent="0.35">
      <c r="A52" s="9" t="s">
        <v>91</v>
      </c>
      <c r="B52" s="10" t="s">
        <v>92</v>
      </c>
      <c r="C52" s="27">
        <v>0</v>
      </c>
      <c r="D52" s="27">
        <v>0</v>
      </c>
      <c r="E52" s="27">
        <f t="shared" si="3"/>
        <v>0</v>
      </c>
      <c r="F52" s="27">
        <v>0</v>
      </c>
      <c r="G52" s="27">
        <v>0</v>
      </c>
      <c r="H52" s="28">
        <f t="shared" si="4"/>
        <v>0</v>
      </c>
    </row>
    <row r="53" spans="1:8" ht="11" customHeight="1" x14ac:dyDescent="0.35">
      <c r="A53" s="5" t="s">
        <v>93</v>
      </c>
      <c r="B53" s="6" t="s">
        <v>94</v>
      </c>
      <c r="C53" s="23">
        <f>SUM(C54:C55)</f>
        <v>0</v>
      </c>
      <c r="D53" s="23">
        <f t="shared" ref="D53:G53" si="17">SUM(D54:D55)</f>
        <v>0</v>
      </c>
      <c r="E53" s="23">
        <f t="shared" si="3"/>
        <v>0</v>
      </c>
      <c r="F53" s="23">
        <f t="shared" si="17"/>
        <v>0</v>
      </c>
      <c r="G53" s="23">
        <f t="shared" si="17"/>
        <v>0</v>
      </c>
      <c r="H53" s="24">
        <f t="shared" si="4"/>
        <v>0</v>
      </c>
    </row>
    <row r="54" spans="1:8" ht="11" customHeight="1" x14ac:dyDescent="0.35">
      <c r="A54" s="9" t="s">
        <v>95</v>
      </c>
      <c r="B54" s="10" t="s">
        <v>96</v>
      </c>
      <c r="C54" s="27">
        <v>0</v>
      </c>
      <c r="D54" s="27">
        <v>0</v>
      </c>
      <c r="E54" s="27">
        <f t="shared" si="3"/>
        <v>0</v>
      </c>
      <c r="F54" s="27">
        <v>0</v>
      </c>
      <c r="G54" s="27">
        <v>0</v>
      </c>
      <c r="H54" s="28">
        <f t="shared" si="4"/>
        <v>0</v>
      </c>
    </row>
    <row r="55" spans="1:8" ht="11" customHeight="1" x14ac:dyDescent="0.35">
      <c r="A55" s="9" t="s">
        <v>97</v>
      </c>
      <c r="B55" s="10" t="s">
        <v>98</v>
      </c>
      <c r="C55" s="27">
        <v>0</v>
      </c>
      <c r="D55" s="27">
        <v>0</v>
      </c>
      <c r="E55" s="27">
        <f t="shared" si="3"/>
        <v>0</v>
      </c>
      <c r="F55" s="27">
        <v>0</v>
      </c>
      <c r="G55" s="27">
        <v>0</v>
      </c>
      <c r="H55" s="28">
        <f t="shared" si="4"/>
        <v>0</v>
      </c>
    </row>
    <row r="56" spans="1:8" ht="11" customHeight="1" x14ac:dyDescent="0.35">
      <c r="A56" s="5" t="s">
        <v>99</v>
      </c>
      <c r="B56" s="6" t="s">
        <v>100</v>
      </c>
      <c r="C56" s="23">
        <f>+C57+C58+C70</f>
        <v>99578642.280000001</v>
      </c>
      <c r="D56" s="23">
        <f t="shared" ref="D56:G56" si="18">+D57+D58+D70</f>
        <v>19725479.440000001</v>
      </c>
      <c r="E56" s="23">
        <f t="shared" si="3"/>
        <v>119304121.72</v>
      </c>
      <c r="F56" s="23">
        <f t="shared" si="18"/>
        <v>63647298.530000001</v>
      </c>
      <c r="G56" s="23">
        <f t="shared" si="18"/>
        <v>63647298.530000001</v>
      </c>
      <c r="H56" s="24">
        <f t="shared" si="4"/>
        <v>-35931343.75</v>
      </c>
    </row>
    <row r="57" spans="1:8" ht="11" customHeight="1" x14ac:dyDescent="0.35">
      <c r="A57" s="5" t="s">
        <v>101</v>
      </c>
      <c r="B57" s="6" t="s">
        <v>102</v>
      </c>
      <c r="C57" s="23">
        <v>0</v>
      </c>
      <c r="D57" s="23">
        <v>0</v>
      </c>
      <c r="E57" s="23">
        <f t="shared" si="3"/>
        <v>0</v>
      </c>
      <c r="F57" s="23">
        <v>0</v>
      </c>
      <c r="G57" s="23">
        <v>0</v>
      </c>
      <c r="H57" s="24">
        <f t="shared" si="4"/>
        <v>0</v>
      </c>
    </row>
    <row r="58" spans="1:8" ht="11" customHeight="1" x14ac:dyDescent="0.35">
      <c r="A58" s="5" t="s">
        <v>103</v>
      </c>
      <c r="B58" s="6" t="s">
        <v>104</v>
      </c>
      <c r="C58" s="23">
        <f>+C59+C64+C69</f>
        <v>99578642.280000001</v>
      </c>
      <c r="D58" s="23">
        <f t="shared" ref="D58:G58" si="19">+D59+D64+D69</f>
        <v>19725479.440000001</v>
      </c>
      <c r="E58" s="23">
        <f t="shared" si="3"/>
        <v>119304121.72</v>
      </c>
      <c r="F58" s="23">
        <f t="shared" si="19"/>
        <v>63647298.530000001</v>
      </c>
      <c r="G58" s="23">
        <f t="shared" si="19"/>
        <v>63647298.530000001</v>
      </c>
      <c r="H58" s="24">
        <f t="shared" si="4"/>
        <v>-35931343.75</v>
      </c>
    </row>
    <row r="59" spans="1:8" ht="11" customHeight="1" x14ac:dyDescent="0.35">
      <c r="A59" s="11" t="s">
        <v>105</v>
      </c>
      <c r="B59" s="12" t="s">
        <v>106</v>
      </c>
      <c r="C59" s="25">
        <f>SUM(C60:C63)</f>
        <v>0</v>
      </c>
      <c r="D59" s="25">
        <f t="shared" ref="D59:G59" si="20">SUM(D60:D63)</f>
        <v>0</v>
      </c>
      <c r="E59" s="25">
        <f t="shared" si="3"/>
        <v>0</v>
      </c>
      <c r="F59" s="25">
        <f t="shared" si="20"/>
        <v>0</v>
      </c>
      <c r="G59" s="25">
        <f t="shared" si="20"/>
        <v>0</v>
      </c>
      <c r="H59" s="26">
        <f t="shared" si="4"/>
        <v>0</v>
      </c>
    </row>
    <row r="60" spans="1:8" ht="11" customHeight="1" x14ac:dyDescent="0.35">
      <c r="A60" s="13" t="s">
        <v>107</v>
      </c>
      <c r="B60" s="14" t="s">
        <v>108</v>
      </c>
      <c r="C60" s="27">
        <v>0</v>
      </c>
      <c r="D60" s="27">
        <v>0</v>
      </c>
      <c r="E60" s="27">
        <f t="shared" si="3"/>
        <v>0</v>
      </c>
      <c r="F60" s="27">
        <v>0</v>
      </c>
      <c r="G60" s="27">
        <v>0</v>
      </c>
      <c r="H60" s="28">
        <f t="shared" si="4"/>
        <v>0</v>
      </c>
    </row>
    <row r="61" spans="1:8" ht="11" customHeight="1" x14ac:dyDescent="0.35">
      <c r="A61" s="13" t="s">
        <v>109</v>
      </c>
      <c r="B61" s="14" t="s">
        <v>110</v>
      </c>
      <c r="C61" s="27">
        <v>0</v>
      </c>
      <c r="D61" s="27">
        <v>0</v>
      </c>
      <c r="E61" s="27">
        <f t="shared" si="3"/>
        <v>0</v>
      </c>
      <c r="F61" s="27">
        <v>0</v>
      </c>
      <c r="G61" s="27">
        <v>0</v>
      </c>
      <c r="H61" s="28">
        <f t="shared" si="4"/>
        <v>0</v>
      </c>
    </row>
    <row r="62" spans="1:8" ht="11" customHeight="1" x14ac:dyDescent="0.35">
      <c r="A62" s="13" t="s">
        <v>111</v>
      </c>
      <c r="B62" s="14" t="s">
        <v>112</v>
      </c>
      <c r="C62" s="27">
        <v>0</v>
      </c>
      <c r="D62" s="27">
        <v>0</v>
      </c>
      <c r="E62" s="27">
        <f t="shared" si="3"/>
        <v>0</v>
      </c>
      <c r="F62" s="27">
        <v>0</v>
      </c>
      <c r="G62" s="27">
        <v>0</v>
      </c>
      <c r="H62" s="28">
        <f t="shared" si="4"/>
        <v>0</v>
      </c>
    </row>
    <row r="63" spans="1:8" ht="11" customHeight="1" x14ac:dyDescent="0.35">
      <c r="A63" s="13" t="s">
        <v>113</v>
      </c>
      <c r="B63" s="14" t="s">
        <v>114</v>
      </c>
      <c r="C63" s="27">
        <v>0</v>
      </c>
      <c r="D63" s="27">
        <v>0</v>
      </c>
      <c r="E63" s="27">
        <f t="shared" si="3"/>
        <v>0</v>
      </c>
      <c r="F63" s="27">
        <v>0</v>
      </c>
      <c r="G63" s="27">
        <v>0</v>
      </c>
      <c r="H63" s="28">
        <f t="shared" si="4"/>
        <v>0</v>
      </c>
    </row>
    <row r="64" spans="1:8" ht="11" customHeight="1" x14ac:dyDescent="0.35">
      <c r="A64" s="11" t="s">
        <v>115</v>
      </c>
      <c r="B64" s="12" t="s">
        <v>116</v>
      </c>
      <c r="C64" s="25">
        <f>SUM(C65:C68)</f>
        <v>99578642.280000001</v>
      </c>
      <c r="D64" s="25">
        <f t="shared" ref="D64:G64" si="21">SUM(D65:D68)</f>
        <v>19725479.440000001</v>
      </c>
      <c r="E64" s="25">
        <f t="shared" si="3"/>
        <v>119304121.72</v>
      </c>
      <c r="F64" s="25">
        <f t="shared" si="21"/>
        <v>63647298.530000001</v>
      </c>
      <c r="G64" s="25">
        <f t="shared" si="21"/>
        <v>63647298.530000001</v>
      </c>
      <c r="H64" s="26">
        <f t="shared" si="4"/>
        <v>-35931343.75</v>
      </c>
    </row>
    <row r="65" spans="1:8" ht="11" customHeight="1" x14ac:dyDescent="0.35">
      <c r="A65" s="13" t="s">
        <v>117</v>
      </c>
      <c r="B65" s="14" t="s">
        <v>108</v>
      </c>
      <c r="C65" s="27">
        <v>99578642.280000001</v>
      </c>
      <c r="D65" s="27">
        <v>19725479.440000001</v>
      </c>
      <c r="E65" s="27">
        <f t="shared" si="3"/>
        <v>119304121.72</v>
      </c>
      <c r="F65" s="27">
        <v>63647298.530000001</v>
      </c>
      <c r="G65" s="27">
        <v>63647298.530000001</v>
      </c>
      <c r="H65" s="28">
        <f t="shared" si="4"/>
        <v>-35931343.75</v>
      </c>
    </row>
    <row r="66" spans="1:8" ht="11" customHeight="1" x14ac:dyDescent="0.35">
      <c r="A66" s="13" t="s">
        <v>118</v>
      </c>
      <c r="B66" s="14" t="s">
        <v>110</v>
      </c>
      <c r="C66" s="27">
        <v>0</v>
      </c>
      <c r="D66" s="27">
        <v>0</v>
      </c>
      <c r="E66" s="27">
        <f t="shared" si="3"/>
        <v>0</v>
      </c>
      <c r="F66" s="27">
        <v>0</v>
      </c>
      <c r="G66" s="27">
        <v>0</v>
      </c>
      <c r="H66" s="28">
        <f t="shared" si="4"/>
        <v>0</v>
      </c>
    </row>
    <row r="67" spans="1:8" ht="11" customHeight="1" x14ac:dyDescent="0.35">
      <c r="A67" s="13" t="s">
        <v>119</v>
      </c>
      <c r="B67" s="14" t="s">
        <v>112</v>
      </c>
      <c r="C67" s="27">
        <v>0</v>
      </c>
      <c r="D67" s="27">
        <v>0</v>
      </c>
      <c r="E67" s="27">
        <f t="shared" si="3"/>
        <v>0</v>
      </c>
      <c r="F67" s="27">
        <v>0</v>
      </c>
      <c r="G67" s="27">
        <v>0</v>
      </c>
      <c r="H67" s="28">
        <f t="shared" si="4"/>
        <v>0</v>
      </c>
    </row>
    <row r="68" spans="1:8" ht="11" customHeight="1" x14ac:dyDescent="0.35">
      <c r="A68" s="13" t="s">
        <v>120</v>
      </c>
      <c r="B68" s="14" t="s">
        <v>114</v>
      </c>
      <c r="C68" s="27">
        <v>0</v>
      </c>
      <c r="D68" s="27">
        <v>0</v>
      </c>
      <c r="E68" s="27">
        <f t="shared" si="3"/>
        <v>0</v>
      </c>
      <c r="F68" s="27">
        <v>0</v>
      </c>
      <c r="G68" s="27">
        <v>0</v>
      </c>
      <c r="H68" s="28">
        <f t="shared" si="4"/>
        <v>0</v>
      </c>
    </row>
    <row r="69" spans="1:8" ht="11" customHeight="1" x14ac:dyDescent="0.35">
      <c r="A69" s="11" t="s">
        <v>121</v>
      </c>
      <c r="B69" s="12" t="s">
        <v>122</v>
      </c>
      <c r="C69" s="25">
        <v>0</v>
      </c>
      <c r="D69" s="25">
        <v>0</v>
      </c>
      <c r="E69" s="25">
        <f t="shared" si="3"/>
        <v>0</v>
      </c>
      <c r="F69" s="25">
        <v>0</v>
      </c>
      <c r="G69" s="25">
        <v>0</v>
      </c>
      <c r="H69" s="26">
        <f t="shared" si="4"/>
        <v>0</v>
      </c>
    </row>
    <row r="70" spans="1:8" ht="11" customHeight="1" x14ac:dyDescent="0.35">
      <c r="A70" s="5" t="s">
        <v>123</v>
      </c>
      <c r="B70" s="6" t="s">
        <v>124</v>
      </c>
      <c r="C70" s="23">
        <f>SUM(C71:C73)</f>
        <v>0</v>
      </c>
      <c r="D70" s="23">
        <f t="shared" ref="D70:G70" si="22">SUM(D71:D73)</f>
        <v>0</v>
      </c>
      <c r="E70" s="23">
        <f t="shared" si="3"/>
        <v>0</v>
      </c>
      <c r="F70" s="23">
        <f t="shared" si="22"/>
        <v>0</v>
      </c>
      <c r="G70" s="23">
        <f t="shared" si="22"/>
        <v>0</v>
      </c>
      <c r="H70" s="24">
        <f t="shared" si="4"/>
        <v>0</v>
      </c>
    </row>
    <row r="71" spans="1:8" ht="11" customHeight="1" x14ac:dyDescent="0.35">
      <c r="A71" s="13" t="s">
        <v>125</v>
      </c>
      <c r="B71" s="14" t="s">
        <v>126</v>
      </c>
      <c r="C71" s="27">
        <v>0</v>
      </c>
      <c r="D71" s="27">
        <v>0</v>
      </c>
      <c r="E71" s="27">
        <f t="shared" si="3"/>
        <v>0</v>
      </c>
      <c r="F71" s="27">
        <v>0</v>
      </c>
      <c r="G71" s="27">
        <v>0</v>
      </c>
      <c r="H71" s="28">
        <f t="shared" si="4"/>
        <v>0</v>
      </c>
    </row>
    <row r="72" spans="1:8" ht="11" customHeight="1" x14ac:dyDescent="0.35">
      <c r="A72" s="13" t="s">
        <v>127</v>
      </c>
      <c r="B72" s="14" t="s">
        <v>128</v>
      </c>
      <c r="C72" s="27">
        <v>0</v>
      </c>
      <c r="D72" s="27">
        <v>0</v>
      </c>
      <c r="E72" s="27">
        <f t="shared" si="3"/>
        <v>0</v>
      </c>
      <c r="F72" s="27">
        <v>0</v>
      </c>
      <c r="G72" s="27">
        <v>0</v>
      </c>
      <c r="H72" s="28">
        <f t="shared" si="4"/>
        <v>0</v>
      </c>
    </row>
    <row r="73" spans="1:8" ht="11" customHeight="1" x14ac:dyDescent="0.35">
      <c r="A73" s="13" t="s">
        <v>129</v>
      </c>
      <c r="B73" s="14" t="s">
        <v>130</v>
      </c>
      <c r="C73" s="27">
        <v>0</v>
      </c>
      <c r="D73" s="27">
        <v>0</v>
      </c>
      <c r="E73" s="27">
        <f t="shared" ref="E73:E118" si="23">+C73+D73</f>
        <v>0</v>
      </c>
      <c r="F73" s="27">
        <v>0</v>
      </c>
      <c r="G73" s="27">
        <v>0</v>
      </c>
      <c r="H73" s="28">
        <f t="shared" ref="H73:H118" si="24">+G73-C73</f>
        <v>0</v>
      </c>
    </row>
    <row r="74" spans="1:8" ht="11" customHeight="1" x14ac:dyDescent="0.35">
      <c r="A74" s="5" t="s">
        <v>131</v>
      </c>
      <c r="B74" s="6" t="s">
        <v>132</v>
      </c>
      <c r="C74" s="29">
        <v>0</v>
      </c>
      <c r="D74" s="29">
        <v>0</v>
      </c>
      <c r="E74" s="29">
        <f t="shared" si="23"/>
        <v>0</v>
      </c>
      <c r="F74" s="29">
        <v>0</v>
      </c>
      <c r="G74" s="29">
        <v>0</v>
      </c>
      <c r="H74" s="30">
        <f t="shared" si="24"/>
        <v>0</v>
      </c>
    </row>
    <row r="75" spans="1:8" ht="11" customHeight="1" x14ac:dyDescent="0.35">
      <c r="A75" s="9">
        <v>0</v>
      </c>
      <c r="B75" s="10">
        <v>0</v>
      </c>
      <c r="C75" s="27">
        <v>0</v>
      </c>
      <c r="D75" s="27">
        <v>0</v>
      </c>
      <c r="E75" s="27">
        <f t="shared" si="23"/>
        <v>0</v>
      </c>
      <c r="F75" s="27">
        <v>0</v>
      </c>
      <c r="G75" s="27">
        <v>0</v>
      </c>
      <c r="H75" s="28">
        <f t="shared" si="24"/>
        <v>0</v>
      </c>
    </row>
    <row r="76" spans="1:8" ht="11" customHeight="1" x14ac:dyDescent="0.35">
      <c r="A76" s="3">
        <v>1.2</v>
      </c>
      <c r="B76" s="4" t="s">
        <v>133</v>
      </c>
      <c r="C76" s="21">
        <f>+C77+C81+C89+C94+C112</f>
        <v>0</v>
      </c>
      <c r="D76" s="21">
        <f t="shared" ref="D76:G76" si="25">+D77+D81+D89+D94+D112</f>
        <v>0</v>
      </c>
      <c r="E76" s="21">
        <f t="shared" si="23"/>
        <v>0</v>
      </c>
      <c r="F76" s="21">
        <f t="shared" si="25"/>
        <v>0</v>
      </c>
      <c r="G76" s="21">
        <f t="shared" si="25"/>
        <v>0</v>
      </c>
      <c r="H76" s="22">
        <f t="shared" si="24"/>
        <v>0</v>
      </c>
    </row>
    <row r="77" spans="1:8" ht="11" customHeight="1" x14ac:dyDescent="0.35">
      <c r="A77" s="5" t="s">
        <v>134</v>
      </c>
      <c r="B77" s="6" t="s">
        <v>135</v>
      </c>
      <c r="C77" s="23">
        <f>SUM(C78:C80)</f>
        <v>0</v>
      </c>
      <c r="D77" s="23">
        <f t="shared" ref="D77:G77" si="26">SUM(D78:D80)</f>
        <v>0</v>
      </c>
      <c r="E77" s="23">
        <f t="shared" si="23"/>
        <v>0</v>
      </c>
      <c r="F77" s="23">
        <f t="shared" si="26"/>
        <v>0</v>
      </c>
      <c r="G77" s="23">
        <f t="shared" si="26"/>
        <v>0</v>
      </c>
      <c r="H77" s="24">
        <f t="shared" si="24"/>
        <v>0</v>
      </c>
    </row>
    <row r="78" spans="1:8" ht="11" customHeight="1" x14ac:dyDescent="0.35">
      <c r="A78" s="9" t="s">
        <v>136</v>
      </c>
      <c r="B78" s="10" t="s">
        <v>137</v>
      </c>
      <c r="C78" s="27">
        <v>0</v>
      </c>
      <c r="D78" s="27">
        <v>0</v>
      </c>
      <c r="E78" s="27">
        <f t="shared" si="23"/>
        <v>0</v>
      </c>
      <c r="F78" s="27">
        <v>0</v>
      </c>
      <c r="G78" s="27">
        <v>0</v>
      </c>
      <c r="H78" s="28">
        <f t="shared" si="24"/>
        <v>0</v>
      </c>
    </row>
    <row r="79" spans="1:8" ht="11" customHeight="1" x14ac:dyDescent="0.35">
      <c r="A79" s="9" t="s">
        <v>138</v>
      </c>
      <c r="B79" s="10" t="s">
        <v>139</v>
      </c>
      <c r="C79" s="27">
        <v>0</v>
      </c>
      <c r="D79" s="27">
        <v>0</v>
      </c>
      <c r="E79" s="27">
        <f t="shared" si="23"/>
        <v>0</v>
      </c>
      <c r="F79" s="27">
        <v>0</v>
      </c>
      <c r="G79" s="27">
        <v>0</v>
      </c>
      <c r="H79" s="28">
        <f t="shared" si="24"/>
        <v>0</v>
      </c>
    </row>
    <row r="80" spans="1:8" ht="11" customHeight="1" x14ac:dyDescent="0.35">
      <c r="A80" s="9" t="s">
        <v>140</v>
      </c>
      <c r="B80" s="10" t="s">
        <v>141</v>
      </c>
      <c r="C80" s="27">
        <v>0</v>
      </c>
      <c r="D80" s="27">
        <v>0</v>
      </c>
      <c r="E80" s="27">
        <f t="shared" si="23"/>
        <v>0</v>
      </c>
      <c r="F80" s="27">
        <v>0</v>
      </c>
      <c r="G80" s="27">
        <v>0</v>
      </c>
      <c r="H80" s="28">
        <f t="shared" si="24"/>
        <v>0</v>
      </c>
    </row>
    <row r="81" spans="1:8" ht="11" customHeight="1" x14ac:dyDescent="0.35">
      <c r="A81" s="5" t="s">
        <v>142</v>
      </c>
      <c r="B81" s="6" t="s">
        <v>143</v>
      </c>
      <c r="C81" s="23">
        <f>SUM(C82:C88)</f>
        <v>0</v>
      </c>
      <c r="D81" s="23">
        <f t="shared" ref="D81:G81" si="27">SUM(D82:D88)</f>
        <v>0</v>
      </c>
      <c r="E81" s="23">
        <f t="shared" si="23"/>
        <v>0</v>
      </c>
      <c r="F81" s="23">
        <f t="shared" si="27"/>
        <v>0</v>
      </c>
      <c r="G81" s="23">
        <f t="shared" si="27"/>
        <v>0</v>
      </c>
      <c r="H81" s="24">
        <f t="shared" si="24"/>
        <v>0</v>
      </c>
    </row>
    <row r="82" spans="1:8" ht="11" customHeight="1" x14ac:dyDescent="0.35">
      <c r="A82" s="9" t="s">
        <v>144</v>
      </c>
      <c r="B82" s="10" t="s">
        <v>145</v>
      </c>
      <c r="C82" s="27">
        <v>0</v>
      </c>
      <c r="D82" s="27">
        <v>0</v>
      </c>
      <c r="E82" s="27">
        <f t="shared" si="23"/>
        <v>0</v>
      </c>
      <c r="F82" s="27">
        <v>0</v>
      </c>
      <c r="G82" s="27">
        <v>0</v>
      </c>
      <c r="H82" s="28">
        <f t="shared" si="24"/>
        <v>0</v>
      </c>
    </row>
    <row r="83" spans="1:8" ht="11" customHeight="1" x14ac:dyDescent="0.35">
      <c r="A83" s="9" t="s">
        <v>146</v>
      </c>
      <c r="B83" s="10" t="s">
        <v>147</v>
      </c>
      <c r="C83" s="27">
        <v>0</v>
      </c>
      <c r="D83" s="27">
        <v>0</v>
      </c>
      <c r="E83" s="27">
        <f t="shared" si="23"/>
        <v>0</v>
      </c>
      <c r="F83" s="27">
        <v>0</v>
      </c>
      <c r="G83" s="27">
        <v>0</v>
      </c>
      <c r="H83" s="28">
        <f t="shared" si="24"/>
        <v>0</v>
      </c>
    </row>
    <row r="84" spans="1:8" ht="11" customHeight="1" x14ac:dyDescent="0.35">
      <c r="A84" s="9" t="s">
        <v>148</v>
      </c>
      <c r="B84" s="10" t="s">
        <v>149</v>
      </c>
      <c r="C84" s="27">
        <v>0</v>
      </c>
      <c r="D84" s="27">
        <v>0</v>
      </c>
      <c r="E84" s="27">
        <f t="shared" si="23"/>
        <v>0</v>
      </c>
      <c r="F84" s="27">
        <v>0</v>
      </c>
      <c r="G84" s="27">
        <v>0</v>
      </c>
      <c r="H84" s="28">
        <f t="shared" si="24"/>
        <v>0</v>
      </c>
    </row>
    <row r="85" spans="1:8" ht="11" customHeight="1" x14ac:dyDescent="0.35">
      <c r="A85" s="9" t="s">
        <v>150</v>
      </c>
      <c r="B85" s="10" t="s">
        <v>151</v>
      </c>
      <c r="C85" s="27">
        <v>0</v>
      </c>
      <c r="D85" s="27">
        <v>0</v>
      </c>
      <c r="E85" s="27">
        <f t="shared" si="23"/>
        <v>0</v>
      </c>
      <c r="F85" s="27">
        <v>0</v>
      </c>
      <c r="G85" s="27">
        <v>0</v>
      </c>
      <c r="H85" s="28">
        <f t="shared" si="24"/>
        <v>0</v>
      </c>
    </row>
    <row r="86" spans="1:8" ht="11" customHeight="1" x14ac:dyDescent="0.35">
      <c r="A86" s="9" t="s">
        <v>152</v>
      </c>
      <c r="B86" s="10" t="s">
        <v>153</v>
      </c>
      <c r="C86" s="27">
        <v>0</v>
      </c>
      <c r="D86" s="27">
        <v>0</v>
      </c>
      <c r="E86" s="27">
        <f t="shared" si="23"/>
        <v>0</v>
      </c>
      <c r="F86" s="27">
        <v>0</v>
      </c>
      <c r="G86" s="27">
        <v>0</v>
      </c>
      <c r="H86" s="28">
        <f t="shared" si="24"/>
        <v>0</v>
      </c>
    </row>
    <row r="87" spans="1:8" ht="11" customHeight="1" x14ac:dyDescent="0.35">
      <c r="A87" s="9" t="s">
        <v>154</v>
      </c>
      <c r="B87" s="10" t="s">
        <v>155</v>
      </c>
      <c r="C87" s="27">
        <v>0</v>
      </c>
      <c r="D87" s="27">
        <v>0</v>
      </c>
      <c r="E87" s="27">
        <f t="shared" si="23"/>
        <v>0</v>
      </c>
      <c r="F87" s="27">
        <v>0</v>
      </c>
      <c r="G87" s="27">
        <v>0</v>
      </c>
      <c r="H87" s="28">
        <f t="shared" si="24"/>
        <v>0</v>
      </c>
    </row>
    <row r="88" spans="1:8" ht="11" customHeight="1" x14ac:dyDescent="0.35">
      <c r="A88" s="9" t="s">
        <v>156</v>
      </c>
      <c r="B88" s="10" t="s">
        <v>157</v>
      </c>
      <c r="C88" s="27">
        <v>0</v>
      </c>
      <c r="D88" s="27">
        <v>0</v>
      </c>
      <c r="E88" s="27">
        <f t="shared" si="23"/>
        <v>0</v>
      </c>
      <c r="F88" s="27">
        <v>0</v>
      </c>
      <c r="G88" s="27">
        <v>0</v>
      </c>
      <c r="H88" s="28">
        <f t="shared" si="24"/>
        <v>0</v>
      </c>
    </row>
    <row r="89" spans="1:8" ht="11" customHeight="1" x14ac:dyDescent="0.35">
      <c r="A89" s="5" t="s">
        <v>158</v>
      </c>
      <c r="B89" s="6" t="s">
        <v>159</v>
      </c>
      <c r="C89" s="23">
        <f>SUM(C90:C93)</f>
        <v>0</v>
      </c>
      <c r="D89" s="23">
        <f t="shared" ref="D89:G89" si="28">SUM(D90:D93)</f>
        <v>0</v>
      </c>
      <c r="E89" s="23">
        <f t="shared" si="23"/>
        <v>0</v>
      </c>
      <c r="F89" s="23">
        <f t="shared" si="28"/>
        <v>0</v>
      </c>
      <c r="G89" s="23">
        <f t="shared" si="28"/>
        <v>0</v>
      </c>
      <c r="H89" s="24">
        <f t="shared" si="24"/>
        <v>0</v>
      </c>
    </row>
    <row r="90" spans="1:8" ht="11" customHeight="1" x14ac:dyDescent="0.35">
      <c r="A90" s="9" t="s">
        <v>160</v>
      </c>
      <c r="B90" s="10" t="s">
        <v>161</v>
      </c>
      <c r="C90" s="27">
        <v>0</v>
      </c>
      <c r="D90" s="27">
        <v>0</v>
      </c>
      <c r="E90" s="27">
        <f t="shared" si="23"/>
        <v>0</v>
      </c>
      <c r="F90" s="27">
        <v>0</v>
      </c>
      <c r="G90" s="27">
        <v>0</v>
      </c>
      <c r="H90" s="28">
        <f t="shared" si="24"/>
        <v>0</v>
      </c>
    </row>
    <row r="91" spans="1:8" ht="11" customHeight="1" x14ac:dyDescent="0.35">
      <c r="A91" s="9" t="s">
        <v>162</v>
      </c>
      <c r="B91" s="10" t="s">
        <v>163</v>
      </c>
      <c r="C91" s="27">
        <v>0</v>
      </c>
      <c r="D91" s="27">
        <v>0</v>
      </c>
      <c r="E91" s="27">
        <f t="shared" si="23"/>
        <v>0</v>
      </c>
      <c r="F91" s="27">
        <v>0</v>
      </c>
      <c r="G91" s="27">
        <v>0</v>
      </c>
      <c r="H91" s="28">
        <f t="shared" si="24"/>
        <v>0</v>
      </c>
    </row>
    <row r="92" spans="1:8" ht="11" customHeight="1" x14ac:dyDescent="0.35">
      <c r="A92" s="9" t="s">
        <v>164</v>
      </c>
      <c r="B92" s="10" t="s">
        <v>165</v>
      </c>
      <c r="C92" s="27">
        <v>0</v>
      </c>
      <c r="D92" s="27">
        <v>0</v>
      </c>
      <c r="E92" s="27">
        <f t="shared" si="23"/>
        <v>0</v>
      </c>
      <c r="F92" s="27">
        <v>0</v>
      </c>
      <c r="G92" s="27">
        <v>0</v>
      </c>
      <c r="H92" s="28">
        <f t="shared" si="24"/>
        <v>0</v>
      </c>
    </row>
    <row r="93" spans="1:8" ht="11" customHeight="1" x14ac:dyDescent="0.35">
      <c r="A93" s="9" t="s">
        <v>166</v>
      </c>
      <c r="B93" s="10" t="s">
        <v>167</v>
      </c>
      <c r="C93" s="27">
        <v>0</v>
      </c>
      <c r="D93" s="27">
        <v>0</v>
      </c>
      <c r="E93" s="27">
        <f t="shared" si="23"/>
        <v>0</v>
      </c>
      <c r="F93" s="27">
        <v>0</v>
      </c>
      <c r="G93" s="27">
        <v>0</v>
      </c>
      <c r="H93" s="28">
        <f t="shared" si="24"/>
        <v>0</v>
      </c>
    </row>
    <row r="94" spans="1:8" ht="11" customHeight="1" x14ac:dyDescent="0.35">
      <c r="A94" s="5" t="s">
        <v>168</v>
      </c>
      <c r="B94" s="6" t="s">
        <v>169</v>
      </c>
      <c r="C94" s="23">
        <f>+C95+C96+C108</f>
        <v>0</v>
      </c>
      <c r="D94" s="23">
        <f t="shared" ref="D94:G94" si="29">+D95+D96+D108</f>
        <v>0</v>
      </c>
      <c r="E94" s="23">
        <f t="shared" si="23"/>
        <v>0</v>
      </c>
      <c r="F94" s="23">
        <f t="shared" si="29"/>
        <v>0</v>
      </c>
      <c r="G94" s="23">
        <f t="shared" si="29"/>
        <v>0</v>
      </c>
      <c r="H94" s="23">
        <f t="shared" si="24"/>
        <v>0</v>
      </c>
    </row>
    <row r="95" spans="1:8" ht="11" customHeight="1" x14ac:dyDescent="0.35">
      <c r="A95" s="5" t="s">
        <v>170</v>
      </c>
      <c r="B95" s="6" t="s">
        <v>102</v>
      </c>
      <c r="C95" s="23">
        <v>0</v>
      </c>
      <c r="D95" s="23">
        <v>0</v>
      </c>
      <c r="E95" s="23">
        <f t="shared" si="23"/>
        <v>0</v>
      </c>
      <c r="F95" s="23">
        <v>0</v>
      </c>
      <c r="G95" s="23">
        <v>0</v>
      </c>
      <c r="H95" s="24">
        <f t="shared" si="24"/>
        <v>0</v>
      </c>
    </row>
    <row r="96" spans="1:8" ht="11" customHeight="1" x14ac:dyDescent="0.35">
      <c r="A96" s="5" t="s">
        <v>171</v>
      </c>
      <c r="B96" s="6" t="s">
        <v>104</v>
      </c>
      <c r="C96" s="23">
        <f>+C97+C102+C107</f>
        <v>0</v>
      </c>
      <c r="D96" s="23">
        <f t="shared" ref="D96:G96" si="30">+D97+D102+D107</f>
        <v>0</v>
      </c>
      <c r="E96" s="23">
        <f t="shared" si="23"/>
        <v>0</v>
      </c>
      <c r="F96" s="23">
        <f t="shared" si="30"/>
        <v>0</v>
      </c>
      <c r="G96" s="23">
        <f t="shared" si="30"/>
        <v>0</v>
      </c>
      <c r="H96" s="23">
        <f t="shared" si="24"/>
        <v>0</v>
      </c>
    </row>
    <row r="97" spans="1:8" ht="11" customHeight="1" x14ac:dyDescent="0.35">
      <c r="A97" s="11" t="s">
        <v>172</v>
      </c>
      <c r="B97" s="12" t="s">
        <v>173</v>
      </c>
      <c r="C97" s="25">
        <f>SUM(C98:C101)</f>
        <v>0</v>
      </c>
      <c r="D97" s="25">
        <f t="shared" ref="D97:G97" si="31">SUM(D98:D101)</f>
        <v>0</v>
      </c>
      <c r="E97" s="25">
        <f t="shared" si="23"/>
        <v>0</v>
      </c>
      <c r="F97" s="25">
        <f t="shared" si="31"/>
        <v>0</v>
      </c>
      <c r="G97" s="25">
        <f t="shared" si="31"/>
        <v>0</v>
      </c>
      <c r="H97" s="26">
        <f t="shared" si="24"/>
        <v>0</v>
      </c>
    </row>
    <row r="98" spans="1:8" ht="11" customHeight="1" x14ac:dyDescent="0.35">
      <c r="A98" s="13" t="s">
        <v>174</v>
      </c>
      <c r="B98" s="14" t="s">
        <v>108</v>
      </c>
      <c r="C98" s="27">
        <v>0</v>
      </c>
      <c r="D98" s="27">
        <v>0</v>
      </c>
      <c r="E98" s="27">
        <f t="shared" si="23"/>
        <v>0</v>
      </c>
      <c r="F98" s="27">
        <v>0</v>
      </c>
      <c r="G98" s="27">
        <v>0</v>
      </c>
      <c r="H98" s="28">
        <f t="shared" si="24"/>
        <v>0</v>
      </c>
    </row>
    <row r="99" spans="1:8" ht="11" customHeight="1" x14ac:dyDescent="0.35">
      <c r="A99" s="13" t="s">
        <v>175</v>
      </c>
      <c r="B99" s="14" t="s">
        <v>110</v>
      </c>
      <c r="C99" s="27">
        <v>0</v>
      </c>
      <c r="D99" s="27">
        <v>0</v>
      </c>
      <c r="E99" s="27">
        <f t="shared" si="23"/>
        <v>0</v>
      </c>
      <c r="F99" s="27">
        <v>0</v>
      </c>
      <c r="G99" s="27">
        <v>0</v>
      </c>
      <c r="H99" s="28">
        <f t="shared" si="24"/>
        <v>0</v>
      </c>
    </row>
    <row r="100" spans="1:8" ht="11" customHeight="1" x14ac:dyDescent="0.35">
      <c r="A100" s="13" t="s">
        <v>176</v>
      </c>
      <c r="B100" s="14" t="s">
        <v>112</v>
      </c>
      <c r="C100" s="27">
        <v>0</v>
      </c>
      <c r="D100" s="27">
        <v>0</v>
      </c>
      <c r="E100" s="27">
        <f t="shared" si="23"/>
        <v>0</v>
      </c>
      <c r="F100" s="27">
        <v>0</v>
      </c>
      <c r="G100" s="27">
        <v>0</v>
      </c>
      <c r="H100" s="28">
        <f t="shared" si="24"/>
        <v>0</v>
      </c>
    </row>
    <row r="101" spans="1:8" ht="11" customHeight="1" x14ac:dyDescent="0.35">
      <c r="A101" s="13" t="s">
        <v>177</v>
      </c>
      <c r="B101" s="14" t="s">
        <v>114</v>
      </c>
      <c r="C101" s="27">
        <v>0</v>
      </c>
      <c r="D101" s="27">
        <v>0</v>
      </c>
      <c r="E101" s="27">
        <f t="shared" si="23"/>
        <v>0</v>
      </c>
      <c r="F101" s="27">
        <v>0</v>
      </c>
      <c r="G101" s="27">
        <v>0</v>
      </c>
      <c r="H101" s="28">
        <f t="shared" si="24"/>
        <v>0</v>
      </c>
    </row>
    <row r="102" spans="1:8" ht="11" customHeight="1" x14ac:dyDescent="0.35">
      <c r="A102" s="11" t="s">
        <v>178</v>
      </c>
      <c r="B102" s="12" t="s">
        <v>116</v>
      </c>
      <c r="C102" s="25">
        <f>SUM(C103:C106)</f>
        <v>0</v>
      </c>
      <c r="D102" s="25">
        <f t="shared" ref="D102:G102" si="32">SUM(D103:D106)</f>
        <v>0</v>
      </c>
      <c r="E102" s="25">
        <f t="shared" si="23"/>
        <v>0</v>
      </c>
      <c r="F102" s="25">
        <f t="shared" si="32"/>
        <v>0</v>
      </c>
      <c r="G102" s="25">
        <f t="shared" si="32"/>
        <v>0</v>
      </c>
      <c r="H102" s="26">
        <f t="shared" si="24"/>
        <v>0</v>
      </c>
    </row>
    <row r="103" spans="1:8" ht="11" customHeight="1" x14ac:dyDescent="0.35">
      <c r="A103" s="13" t="s">
        <v>179</v>
      </c>
      <c r="B103" s="14" t="s">
        <v>108</v>
      </c>
      <c r="C103" s="27">
        <v>0</v>
      </c>
      <c r="D103" s="27">
        <v>0</v>
      </c>
      <c r="E103" s="27">
        <f t="shared" si="23"/>
        <v>0</v>
      </c>
      <c r="F103" s="27">
        <v>0</v>
      </c>
      <c r="G103" s="27">
        <v>0</v>
      </c>
      <c r="H103" s="28">
        <f t="shared" si="24"/>
        <v>0</v>
      </c>
    </row>
    <row r="104" spans="1:8" ht="11" customHeight="1" x14ac:dyDescent="0.35">
      <c r="A104" s="13" t="s">
        <v>180</v>
      </c>
      <c r="B104" s="14" t="s">
        <v>110</v>
      </c>
      <c r="C104" s="27">
        <v>0</v>
      </c>
      <c r="D104" s="27">
        <v>0</v>
      </c>
      <c r="E104" s="27">
        <f t="shared" si="23"/>
        <v>0</v>
      </c>
      <c r="F104" s="27">
        <v>0</v>
      </c>
      <c r="G104" s="27">
        <v>0</v>
      </c>
      <c r="H104" s="28">
        <f t="shared" si="24"/>
        <v>0</v>
      </c>
    </row>
    <row r="105" spans="1:8" ht="11" customHeight="1" x14ac:dyDescent="0.35">
      <c r="A105" s="13" t="s">
        <v>181</v>
      </c>
      <c r="B105" s="14" t="s">
        <v>112</v>
      </c>
      <c r="C105" s="27">
        <v>0</v>
      </c>
      <c r="D105" s="27">
        <v>0</v>
      </c>
      <c r="E105" s="27">
        <f t="shared" si="23"/>
        <v>0</v>
      </c>
      <c r="F105" s="27">
        <v>0</v>
      </c>
      <c r="G105" s="27">
        <v>0</v>
      </c>
      <c r="H105" s="28">
        <f t="shared" si="24"/>
        <v>0</v>
      </c>
    </row>
    <row r="106" spans="1:8" ht="11" customHeight="1" x14ac:dyDescent="0.35">
      <c r="A106" s="13" t="s">
        <v>182</v>
      </c>
      <c r="B106" s="14" t="s">
        <v>114</v>
      </c>
      <c r="C106" s="27">
        <v>0</v>
      </c>
      <c r="D106" s="27">
        <v>0</v>
      </c>
      <c r="E106" s="27">
        <f t="shared" si="23"/>
        <v>0</v>
      </c>
      <c r="F106" s="27">
        <v>0</v>
      </c>
      <c r="G106" s="27">
        <v>0</v>
      </c>
      <c r="H106" s="28">
        <f t="shared" si="24"/>
        <v>0</v>
      </c>
    </row>
    <row r="107" spans="1:8" ht="11" customHeight="1" x14ac:dyDescent="0.35">
      <c r="A107" s="11" t="s">
        <v>183</v>
      </c>
      <c r="B107" s="12" t="s">
        <v>122</v>
      </c>
      <c r="C107" s="25">
        <v>0</v>
      </c>
      <c r="D107" s="25">
        <v>0</v>
      </c>
      <c r="E107" s="25">
        <f t="shared" si="23"/>
        <v>0</v>
      </c>
      <c r="F107" s="25">
        <v>0</v>
      </c>
      <c r="G107" s="25">
        <v>0</v>
      </c>
      <c r="H107" s="26">
        <f t="shared" si="24"/>
        <v>0</v>
      </c>
    </row>
    <row r="108" spans="1:8" ht="11" customHeight="1" x14ac:dyDescent="0.35">
      <c r="A108" s="5" t="s">
        <v>184</v>
      </c>
      <c r="B108" s="6" t="s">
        <v>124</v>
      </c>
      <c r="C108" s="23">
        <f>SUM(C109:C111)</f>
        <v>0</v>
      </c>
      <c r="D108" s="23">
        <f t="shared" ref="D108:G108" si="33">SUM(D109:D111)</f>
        <v>0</v>
      </c>
      <c r="E108" s="23">
        <f t="shared" si="23"/>
        <v>0</v>
      </c>
      <c r="F108" s="23">
        <f t="shared" si="33"/>
        <v>0</v>
      </c>
      <c r="G108" s="23">
        <f t="shared" si="33"/>
        <v>0</v>
      </c>
      <c r="H108" s="24">
        <f t="shared" si="24"/>
        <v>0</v>
      </c>
    </row>
    <row r="109" spans="1:8" ht="11" customHeight="1" x14ac:dyDescent="0.35">
      <c r="A109" s="13" t="s">
        <v>185</v>
      </c>
      <c r="B109" s="14" t="s">
        <v>126</v>
      </c>
      <c r="C109" s="27">
        <v>0</v>
      </c>
      <c r="D109" s="27">
        <v>0</v>
      </c>
      <c r="E109" s="27">
        <f t="shared" si="23"/>
        <v>0</v>
      </c>
      <c r="F109" s="27">
        <v>0</v>
      </c>
      <c r="G109" s="27">
        <v>0</v>
      </c>
      <c r="H109" s="28">
        <f t="shared" si="24"/>
        <v>0</v>
      </c>
    </row>
    <row r="110" spans="1:8" ht="11" customHeight="1" x14ac:dyDescent="0.35">
      <c r="A110" s="9" t="s">
        <v>186</v>
      </c>
      <c r="B110" s="10" t="s">
        <v>128</v>
      </c>
      <c r="C110" s="27">
        <v>0</v>
      </c>
      <c r="D110" s="27">
        <v>0</v>
      </c>
      <c r="E110" s="27">
        <f t="shared" si="23"/>
        <v>0</v>
      </c>
      <c r="F110" s="27">
        <v>0</v>
      </c>
      <c r="G110" s="27">
        <v>0</v>
      </c>
      <c r="H110" s="28">
        <f t="shared" si="24"/>
        <v>0</v>
      </c>
    </row>
    <row r="111" spans="1:8" ht="11" customHeight="1" x14ac:dyDescent="0.35">
      <c r="A111" s="9" t="s">
        <v>187</v>
      </c>
      <c r="B111" s="10" t="s">
        <v>130</v>
      </c>
      <c r="C111" s="27">
        <v>0</v>
      </c>
      <c r="D111" s="27">
        <v>0</v>
      </c>
      <c r="E111" s="27">
        <f t="shared" si="23"/>
        <v>0</v>
      </c>
      <c r="F111" s="27">
        <v>0</v>
      </c>
      <c r="G111" s="27">
        <v>0</v>
      </c>
      <c r="H111" s="28">
        <f t="shared" si="24"/>
        <v>0</v>
      </c>
    </row>
    <row r="112" spans="1:8" ht="11" customHeight="1" x14ac:dyDescent="0.35">
      <c r="A112" s="5" t="s">
        <v>188</v>
      </c>
      <c r="B112" s="6" t="s">
        <v>189</v>
      </c>
      <c r="C112" s="23">
        <f>SUM(C113:C116)</f>
        <v>0</v>
      </c>
      <c r="D112" s="23">
        <f t="shared" ref="D112:G112" si="34">SUM(D113:D116)</f>
        <v>0</v>
      </c>
      <c r="E112" s="23">
        <f t="shared" si="23"/>
        <v>0</v>
      </c>
      <c r="F112" s="23">
        <f t="shared" si="34"/>
        <v>0</v>
      </c>
      <c r="G112" s="23">
        <f t="shared" si="34"/>
        <v>0</v>
      </c>
      <c r="H112" s="24">
        <f t="shared" si="24"/>
        <v>0</v>
      </c>
    </row>
    <row r="113" spans="1:8" ht="11" customHeight="1" x14ac:dyDescent="0.35">
      <c r="A113" s="9" t="s">
        <v>190</v>
      </c>
      <c r="B113" s="10" t="s">
        <v>191</v>
      </c>
      <c r="C113" s="27">
        <v>0</v>
      </c>
      <c r="D113" s="27">
        <v>0</v>
      </c>
      <c r="E113" s="27">
        <f t="shared" si="23"/>
        <v>0</v>
      </c>
      <c r="F113" s="27">
        <v>0</v>
      </c>
      <c r="G113" s="27">
        <v>0</v>
      </c>
      <c r="H113" s="28">
        <f t="shared" si="24"/>
        <v>0</v>
      </c>
    </row>
    <row r="114" spans="1:8" ht="11" customHeight="1" x14ac:dyDescent="0.35">
      <c r="A114" s="9" t="s">
        <v>192</v>
      </c>
      <c r="B114" s="10" t="s">
        <v>193</v>
      </c>
      <c r="C114" s="27">
        <v>0</v>
      </c>
      <c r="D114" s="27">
        <v>0</v>
      </c>
      <c r="E114" s="27">
        <f t="shared" si="23"/>
        <v>0</v>
      </c>
      <c r="F114" s="27">
        <v>0</v>
      </c>
      <c r="G114" s="27">
        <v>0</v>
      </c>
      <c r="H114" s="28">
        <f t="shared" si="24"/>
        <v>0</v>
      </c>
    </row>
    <row r="115" spans="1:8" ht="11" customHeight="1" x14ac:dyDescent="0.35">
      <c r="A115" s="9" t="s">
        <v>194</v>
      </c>
      <c r="B115" s="10" t="s">
        <v>195</v>
      </c>
      <c r="C115" s="27">
        <v>0</v>
      </c>
      <c r="D115" s="27">
        <v>0</v>
      </c>
      <c r="E115" s="27">
        <f t="shared" si="23"/>
        <v>0</v>
      </c>
      <c r="F115" s="27">
        <v>0</v>
      </c>
      <c r="G115" s="27">
        <v>0</v>
      </c>
      <c r="H115" s="28">
        <f t="shared" si="24"/>
        <v>0</v>
      </c>
    </row>
    <row r="116" spans="1:8" ht="11" customHeight="1" x14ac:dyDescent="0.35">
      <c r="A116" s="9" t="s">
        <v>196</v>
      </c>
      <c r="B116" s="10" t="s">
        <v>197</v>
      </c>
      <c r="C116" s="27">
        <v>0</v>
      </c>
      <c r="D116" s="27">
        <v>0</v>
      </c>
      <c r="E116" s="27">
        <f t="shared" si="23"/>
        <v>0</v>
      </c>
      <c r="F116" s="27">
        <v>0</v>
      </c>
      <c r="G116" s="27">
        <v>0</v>
      </c>
      <c r="H116" s="28">
        <f t="shared" si="24"/>
        <v>0</v>
      </c>
    </row>
    <row r="117" spans="1:8" ht="11" customHeight="1" x14ac:dyDescent="0.35">
      <c r="A117" s="15">
        <v>0</v>
      </c>
      <c r="B117" s="10">
        <v>0</v>
      </c>
      <c r="C117" s="31">
        <v>0</v>
      </c>
      <c r="D117" s="31">
        <v>0</v>
      </c>
      <c r="E117" s="27">
        <f t="shared" si="23"/>
        <v>0</v>
      </c>
      <c r="F117" s="27">
        <v>0</v>
      </c>
      <c r="G117" s="27">
        <v>0</v>
      </c>
      <c r="H117" s="28">
        <f t="shared" si="24"/>
        <v>0</v>
      </c>
    </row>
    <row r="118" spans="1:8" ht="11" customHeight="1" x14ac:dyDescent="0.35">
      <c r="A118" s="16"/>
      <c r="B118" s="4" t="s">
        <v>198</v>
      </c>
      <c r="C118" s="32">
        <f>+C9+C76</f>
        <v>116278642.28</v>
      </c>
      <c r="D118" s="32">
        <f t="shared" ref="D118:G118" si="35">+D9+D76</f>
        <v>32062635.640000001</v>
      </c>
      <c r="E118" s="32">
        <f t="shared" si="23"/>
        <v>148341277.92000002</v>
      </c>
      <c r="F118" s="32">
        <f t="shared" si="35"/>
        <v>73300013.400000006</v>
      </c>
      <c r="G118" s="32">
        <f t="shared" si="35"/>
        <v>72916823.400000006</v>
      </c>
      <c r="H118" s="32">
        <f t="shared" si="24"/>
        <v>-43361818.879999995</v>
      </c>
    </row>
    <row r="119" spans="1:8" ht="9.5" customHeight="1" x14ac:dyDescent="0.35">
      <c r="A119" s="17"/>
      <c r="B119" s="17"/>
      <c r="C119" s="17"/>
      <c r="D119" s="17"/>
      <c r="E119" s="17"/>
      <c r="F119" s="17"/>
      <c r="G119" s="17"/>
      <c r="H119" s="18"/>
    </row>
    <row r="120" spans="1:8" x14ac:dyDescent="0.35">
      <c r="A120" s="19" t="s">
        <v>199</v>
      </c>
      <c r="B120" s="20"/>
      <c r="C120" s="20"/>
      <c r="D120" s="20"/>
      <c r="E120" s="20"/>
      <c r="F120" s="20"/>
      <c r="G120" s="20"/>
      <c r="H120" s="18"/>
    </row>
  </sheetData>
  <mergeCells count="7">
    <mergeCell ref="A2:H2"/>
    <mergeCell ref="A3:H3"/>
    <mergeCell ref="A4:H4"/>
    <mergeCell ref="A6:A7"/>
    <mergeCell ref="B6:B7"/>
    <mergeCell ref="C6:G6"/>
    <mergeCell ref="H6:H7"/>
  </mergeCells>
  <printOptions horizontalCentered="1"/>
  <pageMargins left="0.70866141732283472" right="0.70866141732283472" top="0.48" bottom="0.43307086614173229" header="0.31496062992125984" footer="0.31496062992125984"/>
  <pageSetup scale="5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cp:lastPrinted>2024-07-17T16:50:41Z</cp:lastPrinted>
  <dcterms:created xsi:type="dcterms:W3CDTF">2019-07-26T15:14:49Z</dcterms:created>
  <dcterms:modified xsi:type="dcterms:W3CDTF">2024-07-17T17:01:35Z</dcterms:modified>
</cp:coreProperties>
</file>