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8800" windowHeight="1214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31" i="4" l="1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<sst xmlns="http://schemas.openxmlformats.org/spreadsheetml/2006/main" count="99" uniqueCount="51">
  <si>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</si>
  <si>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</si>
  <si>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</si>
  <si>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</si>
  <si>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</si>
  <si>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</si>
  <si>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</si>
  <si>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</si>
  <si>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</si>
  <si>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</si>
  <si>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</si>
  <si>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</si>
  <si>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</si>
  <si>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</si>
  <si>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</si>
  <si>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</si>
  <si>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</si>
  <si>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</si>
  <si>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</si>
  <si>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</si>
  <si>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</si>
  <si>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</si>
  <si>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</si>
  <si>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</si>
  <si>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</si>
  <si>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</si>
  <si>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</si>
  <si>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</si>
  <si>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</si>
  <si>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</si>
  <si>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</si>
  <si>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</si>
  <si>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</si>
  <si>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</si>
  <si>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</si>
  <si>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</si>
  <si>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</si>
  <si>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</si>
  <si>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</si>
  <si>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</si>
  <si>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</si>
  <si>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</si>
  <si>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</si>
  <si>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</si>
  <si>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</si>
  <si>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</si>
  <si>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</si>
  <si>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</si>
  <si>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</si>
  <si>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</si>
  <si>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FORUM CULTURAL GUANAJUATO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</si>
</sst>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0</xdr:rowOff>
    </xdr:from>
    <xdr:to>
      <xdr:col>5</xdr:col>
      <xdr:colOff>908050</xdr:colOff>
      <xdr:row>52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1600" y="81915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sqref="A1:H50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40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ht="10.5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ht="10.5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6606830</v>
      </c>
      <c r="D11" s="22">
        <v>7939130.4199999999</v>
      </c>
      <c r="E11" s="22">
        <f t="shared" si="2"/>
        <v>14545960.42</v>
      </c>
      <c r="F11" s="22">
        <v>6995621.1200000001</v>
      </c>
      <c r="G11" s="22">
        <v>6995621.1200000001</v>
      </c>
      <c r="H11" s="22">
        <f t="shared" si="3"/>
        <v>388791.12000000011</v>
      </c>
      <c r="I11" s="45" t="s">
        <v>42</v>
      </c>
    </row>
    <row r="12" spans="1:9" ht="20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" x14ac:dyDescent="0.2">
      <c r="A13" s="40"/>
      <c r="B13" s="43" t="s">
        <v>26</v>
      </c>
      <c r="C13" s="22">
        <v>95576854.079999998</v>
      </c>
      <c r="D13" s="22">
        <v>6437187.3799999999</v>
      </c>
      <c r="E13" s="22">
        <f t="shared" si="2"/>
        <v>102014041.45999999</v>
      </c>
      <c r="F13" s="22">
        <v>45627081.829999998</v>
      </c>
      <c r="G13" s="22">
        <v>45627081.829999998</v>
      </c>
      <c r="H13" s="22">
        <f t="shared" si="3"/>
        <v>-49949772.25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0.5" x14ac:dyDescent="0.2">
      <c r="A16" s="9"/>
      <c r="B16" s="10" t="s">
        <v>13</v>
      </c>
      <c r="C16" s="23">
        <f>SUM(C5:C14)</f>
        <v>102183684.08</v>
      </c>
      <c r="D16" s="23">
        <f t="shared" ref="D16:H16" si="6">SUM(D5:D14)</f>
        <v>14376317.800000001</v>
      </c>
      <c r="E16" s="23">
        <f t="shared" si="6"/>
        <v>116560001.88</v>
      </c>
      <c r="F16" s="23">
        <f t="shared" si="6"/>
        <v>52622702.949999996</v>
      </c>
      <c r="G16" s="11">
        <f t="shared" si="6"/>
        <v>52622702.949999996</v>
      </c>
      <c r="H16" s="12">
        <f t="shared" si="6"/>
        <v>-49560981.130000003</v>
      </c>
      <c r="I16" s="45" t="s">
        <v>46</v>
      </c>
    </row>
    <row r="17" spans="1:9" ht="10.5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0.5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1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ht="10.5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0.5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2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2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102183684.08</v>
      </c>
      <c r="D31" s="26">
        <f t="shared" si="14"/>
        <v>14376317.800000001</v>
      </c>
      <c r="E31" s="26">
        <f t="shared" si="14"/>
        <v>116560001.88</v>
      </c>
      <c r="F31" s="26">
        <f t="shared" si="14"/>
        <v>52622702.949999996</v>
      </c>
      <c r="G31" s="26">
        <f t="shared" si="14"/>
        <v>52622702.949999996</v>
      </c>
      <c r="H31" s="26">
        <f t="shared" si="14"/>
        <v>-49560981.130000003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2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2" x14ac:dyDescent="0.2">
      <c r="A34" s="16"/>
      <c r="B34" s="17" t="s">
        <v>32</v>
      </c>
      <c r="C34" s="25">
        <v>6606830</v>
      </c>
      <c r="D34" s="25">
        <v>7939130.4199999999</v>
      </c>
      <c r="E34" s="25">
        <f>C34+D34</f>
        <v>14545960.42</v>
      </c>
      <c r="F34" s="25">
        <v>6995621.1200000001</v>
      </c>
      <c r="G34" s="25">
        <v>6995621.1200000001</v>
      </c>
      <c r="H34" s="25">
        <f t="shared" si="15"/>
        <v>388791.12000000011</v>
      </c>
      <c r="I34" s="45" t="s">
        <v>42</v>
      </c>
    </row>
    <row r="35" spans="1:9" ht="20" x14ac:dyDescent="0.2">
      <c r="A35" s="16"/>
      <c r="B35" s="17" t="s">
        <v>26</v>
      </c>
      <c r="C35" s="25">
        <v>95576854.079999998</v>
      </c>
      <c r="D35" s="25">
        <v>6437187.3799999999</v>
      </c>
      <c r="E35" s="25">
        <f>C35+D35</f>
        <v>102014041.45999999</v>
      </c>
      <c r="F35" s="25">
        <v>45627081.829999998</v>
      </c>
      <c r="G35" s="25">
        <v>45627081.829999998</v>
      </c>
      <c r="H35" s="25">
        <f t="shared" ref="H35" si="16">G35-C35</f>
        <v>-49949772.25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0.5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ht="10.5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ht="10.5" x14ac:dyDescent="0.2">
      <c r="A39" s="19"/>
      <c r="B39" s="20" t="s">
        <v>13</v>
      </c>
      <c r="C39" s="23">
        <f>SUM(C37+C31+C21)</f>
        <v>102183684.08</v>
      </c>
      <c r="D39" s="23">
        <f t="shared" ref="D39:H39" si="18">SUM(D37+D31+D21)</f>
        <v>14376317.800000001</v>
      </c>
      <c r="E39" s="23">
        <f t="shared" si="18"/>
        <v>116560001.88</v>
      </c>
      <c r="F39" s="23">
        <f t="shared" si="18"/>
        <v>52622702.949999996</v>
      </c>
      <c r="G39" s="23">
        <f t="shared" si="18"/>
        <v>52622702.949999996</v>
      </c>
      <c r="H39" s="12">
        <f t="shared" si="18"/>
        <v>-49560981.130000003</v>
      </c>
      <c r="I39" s="45" t="s">
        <v>46</v>
      </c>
    </row>
    <row r="40" spans="1:9" ht="10.5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" x14ac:dyDescent="0.2">
      <c r="B42" s="38" t="s">
        <v>34</v>
      </c>
    </row>
    <row r="43" spans="1:9" ht="12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2022-07-12T18:45:14Z</cp:lastPrinted>
  <dcterms:created xsi:type="dcterms:W3CDTF">2012-12-11T20:48:19Z</dcterms:created>
  <dcterms:modified xsi:type="dcterms:W3CDTF">2022-07-12T19:23:05Z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