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mrosales\Downloads\"/>
    </mc:Choice>
  </mc:AlternateContent>
  <xr:revisionPtr revIDLastSave="0" documentId="13_ncr:1_{0EAD4734-8456-4ACF-9F22-BC77F932FE0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C48" i="2" s="1"/>
  <c r="C59" i="2" s="1"/>
  <c r="C61" i="2" s="1"/>
  <c r="B49" i="2"/>
  <c r="B48" i="2" s="1"/>
  <c r="B59" i="2" s="1"/>
  <c r="B61" i="2" s="1"/>
  <c r="C41" i="2"/>
  <c r="B41" i="2"/>
  <c r="B45" i="2" s="1"/>
  <c r="C36" i="2"/>
  <c r="C45" i="2" s="1"/>
  <c r="B36" i="2"/>
  <c r="C16" i="2"/>
  <c r="B16" i="2"/>
  <c r="C4" i="2"/>
  <c r="C33" i="2" s="1"/>
  <c r="B4" i="2"/>
  <c r="B33" i="2" s="1"/>
  <c r="C2" i="2"/>
</calcChain>
</file>

<file path=xl/sharedStrings.xml><?xml version="1.0" encoding="utf-8"?>
<sst xmlns="http://schemas.openxmlformats.org/spreadsheetml/2006/main" count="60" uniqueCount="52">
  <si>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</si>
  <si>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</si>
  <si>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</si>
  <si>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</si>
  <si>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</si>
  <si>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</si>
  <si>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</si>
  <si>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</si>
  <si>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</si>
  <si>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</si>
  <si>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</si>
  <si>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</si>
  <si>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</si>
  <si>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</si>
  <si>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</si>
  <si>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</si>
  <si>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</si>
  <si>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</si>
  <si>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</si>
  <si>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</si>
  <si>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</si>
  <si>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</si>
  <si>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</si>
  <si>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</si>
  <si>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</si>
  <si>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</si>
  <si>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</si>
  <si>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</si>
  <si>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</si>
  <si>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</si>
  <si>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</si>
  <si>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</si>
  <si>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</si>
  <si>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</si>
  <si>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</si>
  <si>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</si>
  <si>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</si>
  <si>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</si>
  <si>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</si>
  <si>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</si>
  <si>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</si>
  <si>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</si>
  <si>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</si>
  <si>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</si>
  <si>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</si>
  <si>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</si>
  <si>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</si>
  <si>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</si>
  <si>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</si>
  <si>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FORUM CULTURAL GUANAJUATO
Estado de Flujos de Efectivo
Del 1 de Enero al 30 de Junio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</si>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</sst>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>
    <font>
      <sz val="8"/>
      <color theme="1"/>
      <name val="Arial"/>
      <charset val="134"/>
    </font>
    <font>
      <sz val="8"/>
      <name val="Arial"/>
      <charset val="134"/>
    </font>
    <font>
      <b/>
      <sz val="8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1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2" fillId="0" borderId="4" xfId="8" applyFont="1" applyBorder="1" applyAlignment="1">
      <alignment horizontal="left" vertical="top" wrapText="1" indent="2"/>
    </xf>
    <xf numFmtId="0" fontId="1" fillId="0" borderId="4" xfId="8" applyFont="1" applyBorder="1" applyAlignment="1">
      <alignment horizontal="left" vertical="top" wrapText="1" indent="3"/>
    </xf>
    <xf numFmtId="0" fontId="1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1" fillId="0" borderId="4" xfId="8" applyFont="1" applyBorder="1" applyAlignment="1">
      <alignment vertical="top" wrapText="1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6" fillId="0" borderId="4" xfId="8" applyFont="1" applyBorder="1" applyAlignment="1" applyProtection="1">
      <alignment horizontal="center" vertical="top" wrapText="1"/>
      <protection locked="0"/>
    </xf>
    <xf numFmtId="3" fontId="7" fillId="0" borderId="4" xfId="8" applyNumberFormat="1" applyFont="1" applyBorder="1" applyAlignment="1" applyProtection="1">
      <alignment vertical="top" wrapText="1"/>
      <protection locked="0"/>
    </xf>
    <xf numFmtId="3" fontId="6" fillId="0" borderId="4" xfId="8" applyNumberFormat="1" applyFont="1" applyBorder="1" applyAlignment="1" applyProtection="1">
      <alignment vertical="top" wrapText="1"/>
      <protection locked="0"/>
    </xf>
    <xf numFmtId="3" fontId="6" fillId="0" borderId="4" xfId="8" applyNumberFormat="1" applyFont="1" applyBorder="1" applyAlignment="1" applyProtection="1">
      <alignment horizontal="center" vertical="top" wrapText="1"/>
      <protection locked="0"/>
    </xf>
    <xf numFmtId="0" fontId="6" fillId="0" borderId="4" xfId="8" applyFont="1" applyBorder="1" applyAlignment="1">
      <alignment horizontal="center" vertical="top" wrapText="1"/>
    </xf>
    <xf numFmtId="0" fontId="6" fillId="0" borderId="4" xfId="8" applyFont="1" applyBorder="1" applyAlignment="1">
      <alignment horizontal="center" vertical="top"/>
    </xf>
    <xf numFmtId="0" fontId="1" fillId="0" borderId="0" xfId="8" applyFont="1" applyAlignment="1" applyProtection="1">
      <alignment horizontal="center"/>
      <protection locked="0"/>
    </xf>
    <xf numFmtId="0" fontId="1" fillId="0" borderId="0" xfId="8" applyFont="1" applyAlignment="1" applyProtection="1">
      <alignment horizontal="center" wrapText="1"/>
      <protection locked="0"/>
    </xf>
  </cellXfs>
  <cellStyles count="16">
    <cellStyle name="Euro" xfId="1" xr:uid="{00000000-0005-0000-0000-000031000000}"/>
    <cellStyle name="Millares 2" xfId="2" xr:uid="{00000000-0005-0000-0000-000032000000}"/>
    <cellStyle name="Millares 2 2" xfId="3" xr:uid="{00000000-0005-0000-0000-000033000000}"/>
    <cellStyle name="Millares 2 3" xfId="4" xr:uid="{00000000-0005-0000-0000-000034000000}"/>
    <cellStyle name="Millares 3" xfId="5" xr:uid="{00000000-0005-0000-0000-000035000000}"/>
    <cellStyle name="Moneda 2" xfId="6" xr:uid="{00000000-0005-0000-0000-000036000000}"/>
    <cellStyle name="Normal" xfId="0" builtinId="0"/>
    <cellStyle name="Normal 2" xfId="7" xr:uid="{00000000-0005-0000-0000-000037000000}"/>
    <cellStyle name="Normal 2 2" xfId="8" xr:uid="{00000000-0005-0000-0000-000038000000}"/>
    <cellStyle name="Normal 3" xfId="9" xr:uid="{00000000-0005-0000-0000-000039000000}"/>
    <cellStyle name="Normal 4" xfId="10" xr:uid="{00000000-0005-0000-0000-00003A000000}"/>
    <cellStyle name="Normal 4 2" xfId="11" xr:uid="{00000000-0005-0000-0000-00003B000000}"/>
    <cellStyle name="Normal 5" xfId="12" xr:uid="{00000000-0005-0000-0000-00003C000000}"/>
    <cellStyle name="Normal 5 2" xfId="13" xr:uid="{00000000-0005-0000-0000-00003D000000}"/>
    <cellStyle name="Normal 6" xfId="14" xr:uid="{00000000-0005-0000-0000-00003E000000}"/>
    <cellStyle name="Normal 6 2" xfId="15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4"/>
  <sheetViews>
    <sheetView tabSelected="1" workbookViewId="0">
      <selection activeCell="B75" sqref="B75"/>
    </sheetView>
  </sheetViews>
  <sheetFormatPr baseColWidth="10" defaultColWidth="12" defaultRowHeight="10"/>
  <cols>
    <col min="1" max="1" width="90.77734375" style="1" customWidth="1"/>
    <col min="2" max="3" width="25.77734375" style="1" customWidth="1"/>
    <col min="4" max="16384" width="12" style="1"/>
  </cols>
  <sheetData>
    <row r="1" spans="1:3" ht="45" customHeight="1">
      <c r="A1" s="10" t="s">
        <v>49</v>
      </c>
      <c r="B1" s="11"/>
      <c r="C1" s="12"/>
    </row>
    <row r="2" spans="1:3" ht="15" customHeight="1">
      <c r="A2" s="2" t="s">
        <v>0</v>
      </c>
      <c r="B2" s="3">
        <v>2025</v>
      </c>
      <c r="C2" s="3">
        <f>B2-1</f>
        <v>2024</v>
      </c>
    </row>
    <row r="3" spans="1:3" ht="11.25" customHeight="1">
      <c r="A3" s="4" t="s">
        <v>1</v>
      </c>
      <c r="B3" s="15"/>
      <c r="C3" s="15"/>
    </row>
    <row r="4" spans="1:3" ht="11.25" customHeight="1">
      <c r="A4" s="5" t="s">
        <v>2</v>
      </c>
      <c r="B4" s="16">
        <f>SUM(B5:B14)</f>
        <v>4972550.4700000007</v>
      </c>
      <c r="C4" s="16">
        <f>SUM(C5:C14)</f>
        <v>149462557.04999998</v>
      </c>
    </row>
    <row r="5" spans="1:3" ht="11.25" customHeight="1">
      <c r="A5" s="6" t="s">
        <v>3</v>
      </c>
      <c r="B5" s="17">
        <v>0</v>
      </c>
      <c r="C5" s="17">
        <v>0</v>
      </c>
    </row>
    <row r="6" spans="1:3" ht="11.25" customHeight="1">
      <c r="A6" s="6" t="s">
        <v>4</v>
      </c>
      <c r="B6" s="17">
        <v>0</v>
      </c>
      <c r="C6" s="17">
        <v>0</v>
      </c>
    </row>
    <row r="7" spans="1:3" ht="11.25" customHeight="1">
      <c r="A7" s="6" t="s">
        <v>5</v>
      </c>
      <c r="B7" s="17">
        <v>0</v>
      </c>
      <c r="C7" s="17">
        <v>0</v>
      </c>
    </row>
    <row r="8" spans="1:3" ht="11.25" customHeight="1">
      <c r="A8" s="6" t="s">
        <v>6</v>
      </c>
      <c r="B8" s="17">
        <v>0</v>
      </c>
      <c r="C8" s="17">
        <v>0</v>
      </c>
    </row>
    <row r="9" spans="1:3" ht="11.25" customHeight="1">
      <c r="A9" s="6" t="s">
        <v>7</v>
      </c>
      <c r="B9" s="17">
        <v>0</v>
      </c>
      <c r="C9" s="17">
        <v>0</v>
      </c>
    </row>
    <row r="10" spans="1:3" ht="11.25" customHeight="1">
      <c r="A10" s="6" t="s">
        <v>8</v>
      </c>
      <c r="B10" s="17">
        <v>0</v>
      </c>
      <c r="C10" s="17">
        <v>0</v>
      </c>
    </row>
    <row r="11" spans="1:3" ht="11.25" customHeight="1">
      <c r="A11" s="6" t="s">
        <v>9</v>
      </c>
      <c r="B11" s="17">
        <v>4338448.78</v>
      </c>
      <c r="C11" s="17">
        <v>17977637.98</v>
      </c>
    </row>
    <row r="12" spans="1:3" ht="20">
      <c r="A12" s="6" t="s">
        <v>10</v>
      </c>
      <c r="B12" s="17">
        <v>0</v>
      </c>
      <c r="C12" s="17">
        <v>0</v>
      </c>
    </row>
    <row r="13" spans="1:3" ht="11.25" customHeight="1">
      <c r="A13" s="6" t="s">
        <v>11</v>
      </c>
      <c r="B13" s="17">
        <v>634101.68999999994</v>
      </c>
      <c r="C13" s="17">
        <v>131484919.06999999</v>
      </c>
    </row>
    <row r="14" spans="1:3" ht="11.25" customHeight="1">
      <c r="A14" s="6" t="s">
        <v>12</v>
      </c>
      <c r="B14" s="17">
        <v>0</v>
      </c>
      <c r="C14" s="17">
        <v>0</v>
      </c>
    </row>
    <row r="15" spans="1:3" ht="11.25" customHeight="1">
      <c r="A15" s="7"/>
      <c r="B15" s="18"/>
      <c r="C15" s="18"/>
    </row>
    <row r="16" spans="1:3" ht="11.25" customHeight="1">
      <c r="A16" s="5" t="s">
        <v>13</v>
      </c>
      <c r="B16" s="16">
        <f>SUM(B17:B32)</f>
        <v>1314164.4099999999</v>
      </c>
      <c r="C16" s="16">
        <f>SUM(C17:C32)</f>
        <v>134797005.09</v>
      </c>
    </row>
    <row r="17" spans="1:3" ht="11.25" customHeight="1">
      <c r="A17" s="6" t="s">
        <v>14</v>
      </c>
      <c r="B17" s="17">
        <v>708066.21</v>
      </c>
      <c r="C17" s="17">
        <v>53513603.060000002</v>
      </c>
    </row>
    <row r="18" spans="1:3" ht="11.25" customHeight="1">
      <c r="A18" s="6" t="s">
        <v>15</v>
      </c>
      <c r="B18" s="17">
        <v>7105.33</v>
      </c>
      <c r="C18" s="17">
        <v>2165842.14</v>
      </c>
    </row>
    <row r="19" spans="1:3" ht="11.25" customHeight="1">
      <c r="A19" s="6" t="s">
        <v>16</v>
      </c>
      <c r="B19" s="17">
        <v>598992.87</v>
      </c>
      <c r="C19" s="17">
        <v>78977172.370000005</v>
      </c>
    </row>
    <row r="20" spans="1:3" ht="11.25" customHeight="1">
      <c r="A20" s="6" t="s">
        <v>17</v>
      </c>
      <c r="B20" s="17">
        <v>0</v>
      </c>
      <c r="C20" s="17">
        <v>0</v>
      </c>
    </row>
    <row r="21" spans="1:3" ht="11.25" customHeight="1">
      <c r="A21" s="6" t="s">
        <v>18</v>
      </c>
      <c r="B21" s="17">
        <v>0</v>
      </c>
      <c r="C21" s="17">
        <v>0</v>
      </c>
    </row>
    <row r="22" spans="1:3" ht="11.25" customHeight="1">
      <c r="A22" s="6" t="s">
        <v>19</v>
      </c>
      <c r="B22" s="17">
        <v>0</v>
      </c>
      <c r="C22" s="17">
        <v>0</v>
      </c>
    </row>
    <row r="23" spans="1:3" ht="11.25" customHeight="1">
      <c r="A23" s="6" t="s">
        <v>20</v>
      </c>
      <c r="B23" s="17">
        <v>0</v>
      </c>
      <c r="C23" s="17">
        <v>32799.99</v>
      </c>
    </row>
    <row r="24" spans="1:3" ht="11.25" customHeight="1">
      <c r="A24" s="6" t="s">
        <v>21</v>
      </c>
      <c r="B24" s="17">
        <v>0</v>
      </c>
      <c r="C24" s="17">
        <v>107587.53</v>
      </c>
    </row>
    <row r="25" spans="1:3" ht="11.25" customHeight="1">
      <c r="A25" s="6" t="s">
        <v>22</v>
      </c>
      <c r="B25" s="17">
        <v>0</v>
      </c>
      <c r="C25" s="17">
        <v>0</v>
      </c>
    </row>
    <row r="26" spans="1:3" ht="11.25" customHeight="1">
      <c r="A26" s="6" t="s">
        <v>23</v>
      </c>
      <c r="B26" s="17">
        <v>0</v>
      </c>
      <c r="C26" s="17">
        <v>0</v>
      </c>
    </row>
    <row r="27" spans="1:3" ht="11.25" customHeight="1">
      <c r="A27" s="6" t="s">
        <v>24</v>
      </c>
      <c r="B27" s="17">
        <v>0</v>
      </c>
      <c r="C27" s="17">
        <v>0</v>
      </c>
    </row>
    <row r="28" spans="1:3" ht="11.25" customHeight="1">
      <c r="A28" s="6" t="s">
        <v>25</v>
      </c>
      <c r="B28" s="17">
        <v>0</v>
      </c>
      <c r="C28" s="17">
        <v>0</v>
      </c>
    </row>
    <row r="29" spans="1:3" ht="11.25" customHeight="1">
      <c r="A29" s="6" t="s">
        <v>26</v>
      </c>
      <c r="B29" s="17">
        <v>0</v>
      </c>
      <c r="C29" s="17">
        <v>0</v>
      </c>
    </row>
    <row r="30" spans="1:3" ht="11.25" customHeight="1">
      <c r="A30" s="6" t="s">
        <v>27</v>
      </c>
      <c r="B30" s="17">
        <v>0</v>
      </c>
      <c r="C30" s="17">
        <v>0</v>
      </c>
    </row>
    <row r="31" spans="1:3" ht="11.25" customHeight="1">
      <c r="A31" s="6" t="s">
        <v>28</v>
      </c>
      <c r="B31" s="17">
        <v>0</v>
      </c>
      <c r="C31" s="17">
        <v>0</v>
      </c>
    </row>
    <row r="32" spans="1:3" ht="11.25" customHeight="1">
      <c r="A32" s="6" t="s">
        <v>29</v>
      </c>
      <c r="B32" s="17">
        <v>0</v>
      </c>
      <c r="C32" s="17">
        <v>0</v>
      </c>
    </row>
    <row r="33" spans="1:3" ht="11.25" customHeight="1">
      <c r="A33" s="4" t="s">
        <v>30</v>
      </c>
      <c r="B33" s="16">
        <f>B4-B16</f>
        <v>3658386.0600000005</v>
      </c>
      <c r="C33" s="16">
        <f>C4-C16</f>
        <v>14665551.959999979</v>
      </c>
    </row>
    <row r="34" spans="1:3" ht="11.25" customHeight="1">
      <c r="A34" s="8"/>
      <c r="B34" s="18"/>
      <c r="C34" s="18"/>
    </row>
    <row r="35" spans="1:3" ht="11.25" customHeight="1">
      <c r="A35" s="4" t="s">
        <v>31</v>
      </c>
      <c r="B35" s="18"/>
      <c r="C35" s="18"/>
    </row>
    <row r="36" spans="1:3" ht="11.25" customHeight="1">
      <c r="A36" s="5" t="s">
        <v>2</v>
      </c>
      <c r="B36" s="16">
        <f>SUM(B37:B39)</f>
        <v>0</v>
      </c>
      <c r="C36" s="16">
        <f>SUM(C37:C39)</f>
        <v>0</v>
      </c>
    </row>
    <row r="37" spans="1:3" ht="11.25" customHeight="1">
      <c r="A37" s="6" t="s">
        <v>32</v>
      </c>
      <c r="B37" s="17">
        <v>0</v>
      </c>
      <c r="C37" s="17">
        <v>0</v>
      </c>
    </row>
    <row r="38" spans="1:3" ht="11.25" customHeight="1">
      <c r="A38" s="6" t="s">
        <v>33</v>
      </c>
      <c r="B38" s="17">
        <v>0</v>
      </c>
      <c r="C38" s="17">
        <v>0</v>
      </c>
    </row>
    <row r="39" spans="1:3" ht="11.25" customHeight="1">
      <c r="A39" s="6" t="s">
        <v>34</v>
      </c>
      <c r="B39" s="17">
        <v>0</v>
      </c>
      <c r="C39" s="17">
        <v>0</v>
      </c>
    </row>
    <row r="40" spans="1:3" ht="11.25" customHeight="1">
      <c r="A40" s="7"/>
      <c r="B40" s="18"/>
      <c r="C40" s="18"/>
    </row>
    <row r="41" spans="1:3" ht="11.25" customHeight="1">
      <c r="A41" s="5" t="s">
        <v>13</v>
      </c>
      <c r="B41" s="16">
        <f>SUM(B42:B44)</f>
        <v>0</v>
      </c>
      <c r="C41" s="16">
        <f>SUM(C42:C44)</f>
        <v>759191.69</v>
      </c>
    </row>
    <row r="42" spans="1:3" ht="11.25" customHeight="1">
      <c r="A42" s="6" t="s">
        <v>32</v>
      </c>
      <c r="B42" s="17">
        <v>0</v>
      </c>
      <c r="C42" s="17">
        <v>0</v>
      </c>
    </row>
    <row r="43" spans="1:3" ht="11.25" customHeight="1">
      <c r="A43" s="6" t="s">
        <v>33</v>
      </c>
      <c r="B43" s="17">
        <v>0</v>
      </c>
      <c r="C43" s="17">
        <v>759191.69</v>
      </c>
    </row>
    <row r="44" spans="1:3" ht="11.25" customHeight="1">
      <c r="A44" s="6" t="s">
        <v>35</v>
      </c>
      <c r="B44" s="17">
        <v>0</v>
      </c>
      <c r="C44" s="17">
        <v>0</v>
      </c>
    </row>
    <row r="45" spans="1:3" ht="11.25" customHeight="1">
      <c r="A45" s="4" t="s">
        <v>36</v>
      </c>
      <c r="B45" s="16">
        <f>B36-B41</f>
        <v>0</v>
      </c>
      <c r="C45" s="16">
        <f>C36-C41</f>
        <v>-759191.69</v>
      </c>
    </row>
    <row r="46" spans="1:3" ht="11.25" customHeight="1">
      <c r="A46" s="8"/>
      <c r="B46" s="18"/>
      <c r="C46" s="18"/>
    </row>
    <row r="47" spans="1:3" ht="11.25" customHeight="1">
      <c r="A47" s="4" t="s">
        <v>37</v>
      </c>
      <c r="B47" s="18"/>
      <c r="C47" s="18"/>
    </row>
    <row r="48" spans="1:3" ht="11.25" customHeight="1">
      <c r="A48" s="5" t="s">
        <v>2</v>
      </c>
      <c r="B48" s="16">
        <f>SUM(B49+B52)</f>
        <v>0</v>
      </c>
      <c r="C48" s="16">
        <f>SUM(C49+C52)</f>
        <v>0</v>
      </c>
    </row>
    <row r="49" spans="1:3" ht="11.25" customHeight="1">
      <c r="A49" s="6" t="s">
        <v>38</v>
      </c>
      <c r="B49" s="17">
        <f>B50+B51</f>
        <v>0</v>
      </c>
      <c r="C49" s="17">
        <f>C50+C51</f>
        <v>0</v>
      </c>
    </row>
    <row r="50" spans="1:3" ht="11.25" customHeight="1">
      <c r="A50" s="6" t="s">
        <v>39</v>
      </c>
      <c r="B50" s="17">
        <v>0</v>
      </c>
      <c r="C50" s="17">
        <v>0</v>
      </c>
    </row>
    <row r="51" spans="1:3" ht="11.25" customHeight="1">
      <c r="A51" s="6" t="s">
        <v>40</v>
      </c>
      <c r="B51" s="17">
        <v>0</v>
      </c>
      <c r="C51" s="17">
        <v>0</v>
      </c>
    </row>
    <row r="52" spans="1:3" ht="11.25" customHeight="1">
      <c r="A52" s="6" t="s">
        <v>41</v>
      </c>
      <c r="B52" s="17">
        <v>0</v>
      </c>
      <c r="C52" s="17">
        <v>0</v>
      </c>
    </row>
    <row r="53" spans="1:3" ht="11.25" customHeight="1">
      <c r="A53" s="7"/>
      <c r="B53" s="18"/>
      <c r="C53" s="18"/>
    </row>
    <row r="54" spans="1:3" ht="11.25" customHeight="1">
      <c r="A54" s="5" t="s">
        <v>13</v>
      </c>
      <c r="B54" s="16">
        <f>SUM(B55+B58)</f>
        <v>10561162.449999999</v>
      </c>
      <c r="C54" s="16">
        <f>SUM(C55+C58)</f>
        <v>4716119.28</v>
      </c>
    </row>
    <row r="55" spans="1:3" ht="11.25" customHeight="1">
      <c r="A55" s="6" t="s">
        <v>42</v>
      </c>
      <c r="B55" s="17">
        <f>SUM(B56+B57)</f>
        <v>0</v>
      </c>
      <c r="C55" s="17">
        <f>SUM(C56+C57)</f>
        <v>0</v>
      </c>
    </row>
    <row r="56" spans="1:3" ht="11.25" customHeight="1">
      <c r="A56" s="6" t="s">
        <v>39</v>
      </c>
      <c r="B56" s="17">
        <v>0</v>
      </c>
      <c r="C56" s="17">
        <v>0</v>
      </c>
    </row>
    <row r="57" spans="1:3" ht="11.25" customHeight="1">
      <c r="A57" s="6" t="s">
        <v>40</v>
      </c>
      <c r="B57" s="17">
        <v>0</v>
      </c>
      <c r="C57" s="17">
        <v>0</v>
      </c>
    </row>
    <row r="58" spans="1:3" ht="11.25" customHeight="1">
      <c r="A58" s="6" t="s">
        <v>43</v>
      </c>
      <c r="B58" s="17">
        <v>10561162.449999999</v>
      </c>
      <c r="C58" s="17">
        <v>4716119.28</v>
      </c>
    </row>
    <row r="59" spans="1:3" ht="11.25" customHeight="1">
      <c r="A59" s="4" t="s">
        <v>44</v>
      </c>
      <c r="B59" s="16">
        <f>B48-B54</f>
        <v>-10561162.449999999</v>
      </c>
      <c r="C59" s="16">
        <f>C48-C54</f>
        <v>-4716119.28</v>
      </c>
    </row>
    <row r="60" spans="1:3" ht="11.25" customHeight="1">
      <c r="A60" s="8"/>
      <c r="B60" s="18"/>
      <c r="C60" s="18"/>
    </row>
    <row r="61" spans="1:3" ht="11.25" customHeight="1">
      <c r="A61" s="4" t="s">
        <v>45</v>
      </c>
      <c r="B61" s="16">
        <f>B59+B45+B33</f>
        <v>-6902776.3899999987</v>
      </c>
      <c r="C61" s="16">
        <f>C59+C45+C33</f>
        <v>9190240.9899999779</v>
      </c>
    </row>
    <row r="62" spans="1:3" ht="11.25" customHeight="1">
      <c r="A62" s="8"/>
      <c r="B62" s="18"/>
      <c r="C62" s="18"/>
    </row>
    <row r="63" spans="1:3" ht="11.25" customHeight="1">
      <c r="A63" s="4" t="s">
        <v>46</v>
      </c>
      <c r="B63" s="16">
        <v>10008093.09</v>
      </c>
      <c r="C63" s="16">
        <v>817852.1</v>
      </c>
    </row>
    <row r="64" spans="1:3" ht="11.25" customHeight="1">
      <c r="A64" s="8"/>
      <c r="B64" s="18"/>
      <c r="C64" s="18"/>
    </row>
    <row r="65" spans="1:3" ht="11.25" customHeight="1">
      <c r="A65" s="4" t="s">
        <v>47</v>
      </c>
      <c r="B65" s="16">
        <v>3105316.7</v>
      </c>
      <c r="C65" s="16">
        <v>10008093.09</v>
      </c>
    </row>
    <row r="66" spans="1:3" ht="11.25" customHeight="1">
      <c r="A66" s="9"/>
      <c r="B66" s="19"/>
      <c r="C66" s="20"/>
    </row>
    <row r="68" spans="1:3" ht="27.75" customHeight="1">
      <c r="A68" s="13" t="s">
        <v>48</v>
      </c>
      <c r="B68" s="14"/>
      <c r="C68" s="14"/>
    </row>
    <row r="72" spans="1:3">
      <c r="A72" s="22" t="s">
        <v>50</v>
      </c>
      <c r="B72" s="22" t="s">
        <v>51</v>
      </c>
      <c r="C72" s="21"/>
    </row>
    <row r="73" spans="1:3">
      <c r="A73" s="21"/>
      <c r="B73" s="21"/>
      <c r="C73" s="21"/>
    </row>
    <row r="74" spans="1:3">
      <c r="A74" s="21"/>
      <c r="B74" s="21"/>
      <c r="C74" s="21"/>
    </row>
  </sheetData>
  <sheetProtection formatCells="0" formatColumns="0" formatRows="0" autoFilter="0"/>
  <mergeCells count="4">
    <mergeCell ref="A1:C1"/>
    <mergeCell ref="A68:C68"/>
    <mergeCell ref="A72:A74"/>
    <mergeCell ref="B72:C74"/>
  </mergeCells>
  <pageMargins left="0.70866141732283505" right="0.70866141732283505" top="0.55118110236220497" bottom="0.74803149606299202" header="0.31496062992126" footer="0.31496062992126"/>
  <pageSetup scale="76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/>
</ds:datastoreItem>
</file>

<file path=customXml/itemProps2.xml><?xml version="1.0" encoding="utf-8"?>
<ds:datastoreItem xmlns:ds="http://schemas.openxmlformats.org/officeDocument/2006/customXml" ds:itemID="{2A0074C5-D476-483D-BDEC-67D0A561344A}">
  <ds:schemaRefs/>
</ds:datastoreItem>
</file>

<file path=customXml/itemProps3.xml><?xml version="1.0" encoding="utf-8"?>
<ds:datastoreItem xmlns:ds="http://schemas.openxmlformats.org/officeDocument/2006/customXml" ds:itemID="{62367AAA-F635-4A94-B040-264F71960F3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dcterms:created xsi:type="dcterms:W3CDTF">2012-12-11T20:31:00Z</dcterms:created>
  <dcterms:modified xsi:type="dcterms:W3CDTF">2025-07-18T22:25:39Z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  <property fmtid="{D5CDD505-2E9C-101B-9397-08002B2CF9AE}" pid="3" name="ICV">
    <vt:lpwstr>BE5C229F3F9047D6B75DDC38CB3F6080_12</vt:lpwstr>
  </property>
  <property fmtid="{D5CDD505-2E9C-101B-9397-08002B2CF9AE}" pid="4" name="KSOProductBuildVer">
    <vt:lpwstr>2058-12.2.0.21931</vt:lpwstr>
  </property>
</Properties>
</file>