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JUNIO\ASEG\"/>
    </mc:Choice>
  </mc:AlternateContent>
  <xr:revisionPtr revIDLastSave="0" documentId="13_ncr:1_{F6098CA9-5D83-4B69-9886-E70842571BF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CP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G35" i="1" s="1"/>
  <c r="D34" i="1"/>
  <c r="G34" i="1" s="1"/>
  <c r="D33" i="1"/>
  <c r="G33" i="1" s="1"/>
  <c r="D32" i="1"/>
  <c r="D31" i="1" s="1"/>
  <c r="F31" i="1"/>
  <c r="E31" i="1"/>
  <c r="C31" i="1"/>
  <c r="B31" i="1"/>
  <c r="D30" i="1"/>
  <c r="G30" i="1" s="1"/>
  <c r="D29" i="1"/>
  <c r="G29" i="1" s="1"/>
  <c r="D28" i="1"/>
  <c r="G28" i="1" s="1"/>
  <c r="D27" i="1"/>
  <c r="G27" i="1" s="1"/>
  <c r="G26" i="1" s="1"/>
  <c r="F26" i="1"/>
  <c r="E26" i="1"/>
  <c r="D26" i="1"/>
  <c r="C26" i="1"/>
  <c r="B26" i="1"/>
  <c r="D25" i="1"/>
  <c r="G25" i="1" s="1"/>
  <c r="D24" i="1"/>
  <c r="D23" i="1" s="1"/>
  <c r="F23" i="1"/>
  <c r="E23" i="1"/>
  <c r="C23" i="1"/>
  <c r="B23" i="1"/>
  <c r="D22" i="1"/>
  <c r="G22" i="1" s="1"/>
  <c r="D21" i="1"/>
  <c r="D19" i="1" s="1"/>
  <c r="D20" i="1"/>
  <c r="G20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F10" i="1"/>
  <c r="E10" i="1"/>
  <c r="C10" i="1"/>
  <c r="B10" i="1"/>
  <c r="D9" i="1"/>
  <c r="D7" i="1" s="1"/>
  <c r="D8" i="1"/>
  <c r="G8" i="1" s="1"/>
  <c r="F7" i="1"/>
  <c r="F6" i="1" s="1"/>
  <c r="F37" i="1" s="1"/>
  <c r="E7" i="1"/>
  <c r="E6" i="1" s="1"/>
  <c r="E37" i="1" s="1"/>
  <c r="C7" i="1"/>
  <c r="C6" i="1" s="1"/>
  <c r="C37" i="1" s="1"/>
  <c r="B7" i="1"/>
  <c r="B6" i="1" s="1"/>
  <c r="B37" i="1" s="1"/>
  <c r="G10" i="1" l="1"/>
  <c r="G19" i="1"/>
  <c r="G9" i="1"/>
  <c r="G7" i="1" s="1"/>
  <c r="G6" i="1" s="1"/>
  <c r="G37" i="1" s="1"/>
  <c r="G24" i="1"/>
  <c r="G23" i="1" s="1"/>
  <c r="G32" i="1"/>
  <c r="G31" i="1" s="1"/>
  <c r="D10" i="1"/>
  <c r="D6" i="1" s="1"/>
  <c r="D37" i="1" s="1"/>
  <c r="G21" i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<sst xmlns="http://schemas.openxmlformats.org/spreadsheetml/2006/main" count="43" uniqueCount="43">
  <si>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</si>
  <si>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</si>
  <si>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</si>
  <si>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</si>
  <si>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</si>
  <si>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</si>
  <si>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</si>
  <si>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</si>
  <si>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</si>
  <si>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</si>
  <si>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</si>
  <si>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</si>
  <si>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</si>
  <si>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</si>
  <si>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</si>
  <si>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</si>
  <si>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</si>
  <si>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</si>
  <si>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</si>
  <si>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</si>
  <si>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</si>
  <si>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</si>
  <si>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</si>
  <si>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</si>
  <si>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</si>
  <si>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</si>
  <si>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</si>
  <si>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</si>
  <si>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</si>
  <si>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</si>
  <si>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</si>
  <si>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</si>
  <si>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</si>
  <si>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</si>
  <si>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</si>
  <si>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</si>
  <si>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</si>
  <si>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</si>
  <si>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</si>
  <si>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</si>
  <si>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</si>
  <si>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FORUM CULTURAL GUANAJUATO
Gasto por Categoría Programática
Del 01 de enero al 30 de junio de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</si>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</sst>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0" xfId="9" applyFont="1"/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0" borderId="10" xfId="0" applyNumberFormat="1" applyFont="1" applyBorder="1" applyProtection="1">
      <protection locked="0"/>
    </xf>
    <xf numFmtId="0" fontId="9" fillId="0" borderId="0" xfId="9" applyFont="1"/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914400</xdr:colOff>
      <xdr:row>43</xdr:row>
      <xdr:rowOff>31750</xdr:rowOff>
    </xdr:from>
    <xdr:to>
      <xdr:col>4</xdr:col>
      <xdr:colOff>247650</xdr:colOff>
      <xdr:row>48</xdr:row>
      <xdr:rowOff>25400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6B88D734-4ADB-40FF-9CE3-FFBB158FD192}"/>
            </a:ext>
          </a:extLst>
        </xdr:cNvPr>
        <xdr:cNvGrpSpPr>
          <a:grpSpLocks/>
        </xdr:cNvGrpSpPr>
      </xdr:nvGrpSpPr>
      <xdr:grpSpPr bwMode="auto">
        <a:xfrm>
          <a:off x="914400" y="6070600"/>
          <a:ext cx="72009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F2E15095-B862-4751-9C2D-82D5D9A46818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929CE52A-8C75-48B0-B621-31E81E9616F7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showGridLines="0" tabSelected="1" zoomScaleNormal="100" zoomScaleSheetLayoutView="90" workbookViewId="0">
      <selection activeCell="A39" sqref="A39"/>
    </sheetView>
  </sheetViews>
  <sheetFormatPr baseColWidth="10" defaultColWidth="11.453125" defaultRowHeight="10" x14ac:dyDescent="0.2"/>
  <cols>
    <col min="1" max="1" width="62.453125" style="1" customWidth="1"/>
    <col min="2" max="2" width="15.7265625" style="1" customWidth="1"/>
    <col min="3" max="3" width="18.7265625" style="1" customWidth="1"/>
    <col min="4" max="4" width="15.7265625" style="1" customWidth="1"/>
    <col min="5" max="7" width="15.7265625" style="2" customWidth="1"/>
    <col min="8" max="16384" width="11.453125" style="1"/>
  </cols>
  <sheetData>
    <row r="1" spans="1:7" ht="33" customHeight="1" x14ac:dyDescent="0.25">
      <c r="A1" s="28" t="s">
        <v>41</v>
      </c>
      <c r="B1" s="29"/>
      <c r="C1" s="29"/>
      <c r="D1" s="29"/>
      <c r="E1" s="29"/>
      <c r="F1" s="29"/>
      <c r="G1" s="30"/>
    </row>
    <row r="2" spans="1:7" ht="14.5" customHeight="1" x14ac:dyDescent="0.2">
      <c r="A2" s="14"/>
      <c r="B2" s="25" t="s">
        <v>0</v>
      </c>
      <c r="C2" s="26"/>
      <c r="D2" s="26"/>
      <c r="E2" s="26"/>
      <c r="F2" s="27"/>
      <c r="G2" s="23" t="s">
        <v>7</v>
      </c>
    </row>
    <row r="3" spans="1:7" ht="21" x14ac:dyDescent="0.2">
      <c r="A3" s="15" t="s">
        <v>1</v>
      </c>
      <c r="B3" s="16" t="s">
        <v>2</v>
      </c>
      <c r="C3" s="6" t="s">
        <v>3</v>
      </c>
      <c r="D3" s="6" t="s">
        <v>4</v>
      </c>
      <c r="E3" s="6" t="s">
        <v>5</v>
      </c>
      <c r="F3" s="17" t="s">
        <v>6</v>
      </c>
      <c r="G3" s="24"/>
    </row>
    <row r="4" spans="1:7" ht="10.5" x14ac:dyDescent="0.2">
      <c r="A4" s="18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ht="10.5" x14ac:dyDescent="0.2">
      <c r="A5" s="8"/>
      <c r="B5" s="9"/>
      <c r="C5" s="9"/>
      <c r="D5" s="9"/>
      <c r="E5" s="9"/>
      <c r="F5" s="9"/>
      <c r="G5" s="9"/>
    </row>
    <row r="6" spans="1:7" ht="10.5" x14ac:dyDescent="0.25">
      <c r="A6" s="13" t="s">
        <v>10</v>
      </c>
      <c r="B6" s="10">
        <f>+B7+B10+B19+B23+B26+B31</f>
        <v>116278642.28</v>
      </c>
      <c r="C6" s="10">
        <f t="shared" ref="C6:G6" si="0">+C7+C10+C19+C23+C26+C31</f>
        <v>29408923.640000001</v>
      </c>
      <c r="D6" s="10">
        <f t="shared" si="0"/>
        <v>145687565.92000002</v>
      </c>
      <c r="E6" s="10">
        <f t="shared" si="0"/>
        <v>59191378.060000002</v>
      </c>
      <c r="F6" s="10">
        <f t="shared" si="0"/>
        <v>59191378.060000002</v>
      </c>
      <c r="G6" s="10">
        <f t="shared" si="0"/>
        <v>86496187.859999985</v>
      </c>
    </row>
    <row r="7" spans="1:7" ht="10.5" x14ac:dyDescent="0.25">
      <c r="A7" s="19" t="s">
        <v>11</v>
      </c>
      <c r="B7" s="11">
        <f>SUM(B8:B9)</f>
        <v>0</v>
      </c>
      <c r="C7" s="11">
        <f>SUM(C8:C9)</f>
        <v>0</v>
      </c>
      <c r="D7" s="11">
        <f t="shared" ref="D7:G7" si="1">SUM(D8:D9)</f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7" x14ac:dyDescent="0.2">
      <c r="A8" s="20" t="s">
        <v>12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</row>
    <row r="9" spans="1:7" x14ac:dyDescent="0.2">
      <c r="A9" s="20" t="s">
        <v>13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</row>
    <row r="10" spans="1:7" ht="10.5" x14ac:dyDescent="0.25">
      <c r="A10" s="19" t="s">
        <v>14</v>
      </c>
      <c r="B10" s="11">
        <f>SUM(B11:B18)</f>
        <v>70250685.819999993</v>
      </c>
      <c r="C10" s="11">
        <f>SUM(C11:C18)</f>
        <v>6635049.1799999997</v>
      </c>
      <c r="D10" s="11">
        <f t="shared" ref="D10:G10" si="2">SUM(D11:D18)</f>
        <v>76885735</v>
      </c>
      <c r="E10" s="11">
        <f t="shared" si="2"/>
        <v>31268217.620000001</v>
      </c>
      <c r="F10" s="11">
        <f t="shared" si="2"/>
        <v>31268217.620000001</v>
      </c>
      <c r="G10" s="11">
        <f t="shared" si="2"/>
        <v>45617517.379999995</v>
      </c>
    </row>
    <row r="11" spans="1:7" x14ac:dyDescent="0.2">
      <c r="A11" s="20" t="s">
        <v>15</v>
      </c>
      <c r="B11" s="12">
        <v>70250685.819999993</v>
      </c>
      <c r="C11" s="12">
        <v>6635049.1799999997</v>
      </c>
      <c r="D11" s="12">
        <f t="shared" ref="D11:D18" si="3">B11+C11</f>
        <v>76885735</v>
      </c>
      <c r="E11" s="12">
        <v>31268217.620000001</v>
      </c>
      <c r="F11" s="12">
        <v>31268217.620000001</v>
      </c>
      <c r="G11" s="12">
        <f t="shared" ref="G11:G18" si="4">D11-E11</f>
        <v>45617517.379999995</v>
      </c>
    </row>
    <row r="12" spans="1:7" x14ac:dyDescent="0.2">
      <c r="A12" s="20" t="s">
        <v>16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</row>
    <row r="13" spans="1:7" x14ac:dyDescent="0.2">
      <c r="A13" s="20" t="s">
        <v>17</v>
      </c>
      <c r="B13" s="12">
        <v>0</v>
      </c>
      <c r="C13" s="12">
        <v>0</v>
      </c>
      <c r="D13" s="12">
        <f t="shared" si="3"/>
        <v>0</v>
      </c>
      <c r="E13" s="12">
        <v>0</v>
      </c>
      <c r="F13" s="12">
        <v>0</v>
      </c>
      <c r="G13" s="12">
        <f t="shared" si="4"/>
        <v>0</v>
      </c>
    </row>
    <row r="14" spans="1:7" x14ac:dyDescent="0.2">
      <c r="A14" s="20" t="s">
        <v>18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</row>
    <row r="15" spans="1:7" x14ac:dyDescent="0.2">
      <c r="A15" s="20" t="s">
        <v>19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</row>
    <row r="16" spans="1:7" x14ac:dyDescent="0.2">
      <c r="A16" s="20" t="s">
        <v>20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</row>
    <row r="17" spans="1:7" x14ac:dyDescent="0.2">
      <c r="A17" s="20" t="s">
        <v>21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</row>
    <row r="18" spans="1:7" x14ac:dyDescent="0.2">
      <c r="A18" s="20" t="s">
        <v>22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</row>
    <row r="19" spans="1:7" ht="10.5" x14ac:dyDescent="0.25">
      <c r="A19" s="19" t="s">
        <v>23</v>
      </c>
      <c r="B19" s="11">
        <f>SUM(B20:B22)</f>
        <v>46027956.460000001</v>
      </c>
      <c r="C19" s="11">
        <f>SUM(C20:C22)</f>
        <v>22773874.460000001</v>
      </c>
      <c r="D19" s="11">
        <f t="shared" ref="D19:G19" si="5">SUM(D20:D22)</f>
        <v>68801830.920000002</v>
      </c>
      <c r="E19" s="11">
        <f t="shared" si="5"/>
        <v>27923160.440000001</v>
      </c>
      <c r="F19" s="11">
        <f t="shared" si="5"/>
        <v>27923160.440000001</v>
      </c>
      <c r="G19" s="11">
        <f t="shared" si="5"/>
        <v>40878670.479999997</v>
      </c>
    </row>
    <row r="20" spans="1:7" x14ac:dyDescent="0.2">
      <c r="A20" s="20" t="s">
        <v>24</v>
      </c>
      <c r="B20" s="12">
        <v>44410868.960000001</v>
      </c>
      <c r="C20" s="12">
        <v>22741221.510000002</v>
      </c>
      <c r="D20" s="12">
        <f t="shared" ref="D20:D22" si="6">B20+C20</f>
        <v>67152090.469999999</v>
      </c>
      <c r="E20" s="12">
        <v>27303706.5</v>
      </c>
      <c r="F20" s="12">
        <v>27303706.5</v>
      </c>
      <c r="G20" s="12">
        <f t="shared" ref="G20:G22" si="7">D20-E20</f>
        <v>39848383.969999999</v>
      </c>
    </row>
    <row r="21" spans="1:7" x14ac:dyDescent="0.2">
      <c r="A21" s="20" t="s">
        <v>25</v>
      </c>
      <c r="B21" s="12">
        <v>1617087.5</v>
      </c>
      <c r="C21" s="12">
        <v>32652.95</v>
      </c>
      <c r="D21" s="12">
        <f t="shared" si="6"/>
        <v>1649740.45</v>
      </c>
      <c r="E21" s="12">
        <v>619453.93999999994</v>
      </c>
      <c r="F21" s="12">
        <v>619453.93999999994</v>
      </c>
      <c r="G21" s="12">
        <f t="shared" si="7"/>
        <v>1030286.51</v>
      </c>
    </row>
    <row r="22" spans="1:7" x14ac:dyDescent="0.2">
      <c r="A22" s="20" t="s">
        <v>26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</row>
    <row r="23" spans="1:7" ht="10.5" x14ac:dyDescent="0.25">
      <c r="A23" s="19" t="s">
        <v>27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</row>
    <row r="24" spans="1:7" x14ac:dyDescent="0.2">
      <c r="A24" s="20" t="s">
        <v>28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</row>
    <row r="25" spans="1:7" x14ac:dyDescent="0.2">
      <c r="A25" s="20" t="s">
        <v>29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</row>
    <row r="26" spans="1:7" ht="10.5" x14ac:dyDescent="0.25">
      <c r="A26" s="19" t="s">
        <v>30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</row>
    <row r="27" spans="1:7" x14ac:dyDescent="0.2">
      <c r="A27" s="20" t="s">
        <v>31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</row>
    <row r="28" spans="1:7" x14ac:dyDescent="0.2">
      <c r="A28" s="20" t="s">
        <v>32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</row>
    <row r="29" spans="1:7" x14ac:dyDescent="0.2">
      <c r="A29" s="20" t="s">
        <v>33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</row>
    <row r="30" spans="1:7" x14ac:dyDescent="0.2">
      <c r="A30" s="20" t="s">
        <v>34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</row>
    <row r="31" spans="1:7" ht="10.5" x14ac:dyDescent="0.25">
      <c r="A31" s="19" t="s">
        <v>35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</row>
    <row r="32" spans="1:7" x14ac:dyDescent="0.2">
      <c r="A32" s="20" t="s">
        <v>36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</row>
    <row r="33" spans="1:7" ht="10.5" x14ac:dyDescent="0.25">
      <c r="A33" s="7" t="s">
        <v>37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</row>
    <row r="34" spans="1:7" ht="10.5" x14ac:dyDescent="0.25">
      <c r="A34" s="7" t="s">
        <v>38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</row>
    <row r="35" spans="1:7" ht="10.5" x14ac:dyDescent="0.25">
      <c r="A35" s="7" t="s">
        <v>39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</row>
    <row r="36" spans="1:7" ht="10.5" x14ac:dyDescent="0.25">
      <c r="A36" s="3"/>
      <c r="B36" s="11"/>
      <c r="C36" s="11"/>
      <c r="D36" s="11"/>
      <c r="E36" s="11"/>
      <c r="F36" s="11"/>
      <c r="G36" s="11"/>
    </row>
    <row r="37" spans="1:7" ht="10.5" x14ac:dyDescent="0.25">
      <c r="A37" s="4" t="s">
        <v>40</v>
      </c>
      <c r="B37" s="21">
        <f t="shared" ref="B37:G37" si="17">+B6+B33+B34+B35</f>
        <v>116278642.28</v>
      </c>
      <c r="C37" s="21">
        <f t="shared" si="17"/>
        <v>29408923.640000001</v>
      </c>
      <c r="D37" s="21">
        <f t="shared" si="17"/>
        <v>145687565.92000002</v>
      </c>
      <c r="E37" s="21">
        <f t="shared" si="17"/>
        <v>59191378.060000002</v>
      </c>
      <c r="F37" s="21">
        <f t="shared" si="17"/>
        <v>59191378.060000002</v>
      </c>
      <c r="G37" s="21">
        <f t="shared" si="17"/>
        <v>86496187.859999985</v>
      </c>
    </row>
    <row r="39" spans="1:7" x14ac:dyDescent="0.2">
      <c r="A39" s="22" t="s">
        <v>42</v>
      </c>
    </row>
  </sheetData>
  <sheetProtection formatCells="0" formatColumns="0" formatRows="0" autoFilter="0"/>
  <protectedRanges>
    <protectedRange sqref="A38:G65523" name="Rango1"/>
    <protectedRange sqref="A11:A18 A20:A22 A24:A25 A27:A30 A32 A8:A9 A36" name="Rango1_3"/>
    <protectedRange sqref="B4:G5" name="Rango1_2_2"/>
    <protectedRange sqref="A37" name="Rango1_1_2"/>
    <protectedRange sqref="B7:G36" name="Rango1_3_1"/>
    <protectedRange sqref="B6:G6" name="Rango1_2_2_1"/>
    <protectedRange sqref="B37:G37" name="Rango1_1_2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Manuel Hernández Urrutia</cp:lastModifiedBy>
  <cp:revision/>
  <cp:lastPrinted>2024-07-16T22:40:40Z</cp:lastPrinted>
  <dcterms:created xsi:type="dcterms:W3CDTF">2012-12-11T21:13:37Z</dcterms:created>
  <dcterms:modified xsi:type="dcterms:W3CDTF">2024-07-16T22:46:39Z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