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PORTAL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J13" i="1"/>
  <c r="K13" i="1"/>
  <c r="L13" i="1"/>
  <c r="M13" i="1"/>
  <c r="N13" i="1"/>
  <c r="N12" i="1" s="1"/>
  <c r="O13" i="1"/>
  <c r="K12" i="1" l="1"/>
  <c r="M12" i="1"/>
  <c r="L12" i="1"/>
  <c r="O12" i="1"/>
  <c r="J12" i="1"/>
  <c r="G12" i="1"/>
  <c r="E12" i="1"/>
  <c r="I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<sst xmlns="http://schemas.openxmlformats.org/spreadsheetml/2006/main" count="71" uniqueCount="69">
  <si>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</si>
  <si>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</si>
  <si>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</si>
  <si>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</si>
  <si>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</si>
  <si>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</si>
  <si>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</si>
  <si>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</si>
  <si>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</si>
  <si>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</si>
  <si>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</si>
  <si>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</si>
  <si>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</si>
  <si>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</si>
  <si>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</si>
  <si>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</si>
  <si>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</si>
  <si>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</si>
  <si>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</si>
  <si>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</si>
  <si>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</si>
  <si>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</si>
  <si>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</si>
  <si>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</si>
  <si>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</si>
  <si>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</si>
  <si>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</si>
  <si>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</si>
  <si>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</si>
  <si>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</si>
  <si>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</si>
  <si>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</si>
  <si>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</si>
  <si>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</si>
  <si>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</si>
  <si>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</si>
  <si>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</si>
  <si>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</si>
  <si>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</si>
  <si>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</si>
  <si>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</si>
  <si>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</si>
  <si>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</si>
  <si>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</si>
  <si>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</si>
  <si>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</si>
  <si>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</si>
  <si>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</si>
  <si>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</si>
  <si>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</si>
  <si>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</si>
  <si>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</si>
  <si>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</si>
  <si>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</si>
  <si>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</si>
  <si>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</si>
  <si>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</si>
  <si>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</si>
  <si>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</si>
  <si>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</si>
  <si>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</si>
  <si>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</si>
  <si>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</si>
  <si>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</si>
  <si>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</si>
  <si>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</si>
  <si>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</si>
  <si>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2022</t>
  </si>
  <si>
    <t>FORUM CULTURAL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</si>
</sst>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>
      <selection activeCell="C7" sqref="C7"/>
    </sheetView>
  </sheetViews>
  <sheetFormatPr baseColWidth="10" defaultColWidth="5" defaultRowHeight="13" x14ac:dyDescent="0.3"/>
  <cols>
    <col min="1" max="1" width="5" style="7"/>
    <col min="2" max="2" width="74.26953125" style="7" bestFit="1" customWidth="1"/>
    <col min="3" max="3" width="17.81640625" style="7" customWidth="1"/>
    <col min="4" max="9" width="18.1796875" style="7" bestFit="1" customWidth="1"/>
    <col min="10" max="11" width="17.7265625" style="7" bestFit="1" customWidth="1"/>
    <col min="12" max="12" width="18.1796875" style="7" bestFit="1" customWidth="1"/>
    <col min="13" max="13" width="17.7265625" style="7" bestFit="1" customWidth="1"/>
    <col min="14" max="15" width="18.1796875" style="7" bestFit="1" customWidth="1"/>
    <col min="16" max="16384" width="5" style="7"/>
  </cols>
  <sheetData>
    <row r="3" spans="1:15" s="2" customFormat="1" x14ac:dyDescent="0.3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3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3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3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3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3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3"/>
    <row r="10" spans="1:15" s="3" customFormat="1" x14ac:dyDescent="0.3"/>
    <row r="11" spans="1:15" x14ac:dyDescent="0.3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3">
      <c r="B12" s="14" t="s">
        <v>13</v>
      </c>
      <c r="C12" s="13">
        <f>+D12+E12+F12+G12+H12+I12+J12+K12+L12+M12+N12+O12</f>
        <v>102183684.08000001</v>
      </c>
      <c r="D12" s="13">
        <f t="shared" ref="D12:O12" si="0">+D13+D23+D29+D32+D39+D43+D47+D51+D55+D62</f>
        <v>5230460.55</v>
      </c>
      <c r="E12" s="13">
        <f t="shared" si="0"/>
        <v>6989170.0300000003</v>
      </c>
      <c r="F12" s="13">
        <f t="shared" si="0"/>
        <v>6544027.5800000001</v>
      </c>
      <c r="G12" s="13">
        <f t="shared" si="0"/>
        <v>8835649.4600000009</v>
      </c>
      <c r="H12" s="13">
        <f t="shared" si="0"/>
        <v>8842820.7599999998</v>
      </c>
      <c r="I12" s="13">
        <f t="shared" si="0"/>
        <v>10117754.18</v>
      </c>
      <c r="J12" s="13">
        <f t="shared" si="0"/>
        <v>7531345.3300000001</v>
      </c>
      <c r="K12" s="13">
        <f t="shared" si="0"/>
        <v>7883870.5999999996</v>
      </c>
      <c r="L12" s="13">
        <f t="shared" si="0"/>
        <v>7417354.1100000003</v>
      </c>
      <c r="M12" s="13">
        <f t="shared" si="0"/>
        <v>12975526.24</v>
      </c>
      <c r="N12" s="13">
        <f t="shared" si="0"/>
        <v>7574623.1699999999</v>
      </c>
      <c r="O12" s="15">
        <f t="shared" si="0"/>
        <v>12241082.07</v>
      </c>
    </row>
    <row r="13" spans="1:15" x14ac:dyDescent="0.3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3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3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3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3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3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3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3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3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6" x14ac:dyDescent="0.3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3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3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3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3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3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3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3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3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6" x14ac:dyDescent="0.3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3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3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3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3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3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3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6" x14ac:dyDescent="0.3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3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3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3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6" x14ac:dyDescent="0.3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3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3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3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6" x14ac:dyDescent="0.3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3">
      <c r="B47" s="20" t="s">
        <v>46</v>
      </c>
      <c r="C47" s="13">
        <f t="shared" si="1"/>
        <v>6606830</v>
      </c>
      <c r="D47" s="12">
        <f t="shared" ref="D47:O47" si="8">SUM(D48:D50)</f>
        <v>983000</v>
      </c>
      <c r="E47" s="12">
        <f t="shared" si="8"/>
        <v>109700</v>
      </c>
      <c r="F47" s="12">
        <f t="shared" si="8"/>
        <v>279300</v>
      </c>
      <c r="G47" s="12">
        <f t="shared" si="8"/>
        <v>410420</v>
      </c>
      <c r="H47" s="12">
        <f t="shared" si="8"/>
        <v>962700</v>
      </c>
      <c r="I47" s="12">
        <f t="shared" si="8"/>
        <v>395410</v>
      </c>
      <c r="J47" s="12">
        <f t="shared" si="8"/>
        <v>342500</v>
      </c>
      <c r="K47" s="12">
        <f t="shared" si="8"/>
        <v>379300</v>
      </c>
      <c r="L47" s="12">
        <f t="shared" si="8"/>
        <v>734400</v>
      </c>
      <c r="M47" s="12">
        <f t="shared" si="8"/>
        <v>309400</v>
      </c>
      <c r="N47" s="12">
        <f t="shared" si="8"/>
        <v>1045700</v>
      </c>
      <c r="O47" s="17">
        <f t="shared" si="8"/>
        <v>655000</v>
      </c>
    </row>
    <row r="48" spans="2:15" x14ac:dyDescent="0.3">
      <c r="B48" s="18" t="s">
        <v>47</v>
      </c>
      <c r="C48" s="11">
        <f t="shared" si="1"/>
        <v>6606830</v>
      </c>
      <c r="D48" s="10">
        <v>983000</v>
      </c>
      <c r="E48" s="10">
        <v>109700</v>
      </c>
      <c r="F48" s="10">
        <v>279300</v>
      </c>
      <c r="G48" s="10">
        <v>410420</v>
      </c>
      <c r="H48" s="10">
        <v>962700</v>
      </c>
      <c r="I48" s="10">
        <v>395410</v>
      </c>
      <c r="J48" s="10">
        <v>342500</v>
      </c>
      <c r="K48" s="10">
        <v>379300</v>
      </c>
      <c r="L48" s="10">
        <v>734400</v>
      </c>
      <c r="M48" s="10">
        <v>309400</v>
      </c>
      <c r="N48" s="10">
        <v>1045700</v>
      </c>
      <c r="O48" s="19">
        <v>655000</v>
      </c>
    </row>
    <row r="49" spans="2:15" x14ac:dyDescent="0.3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3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3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3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3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3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3">
      <c r="B55" s="16" t="s">
        <v>54</v>
      </c>
      <c r="C55" s="13">
        <f t="shared" si="1"/>
        <v>95576854.080000013</v>
      </c>
      <c r="D55" s="12">
        <f t="shared" ref="D55:O55" si="10">SUM(D56:D61)</f>
        <v>4247460.55</v>
      </c>
      <c r="E55" s="12">
        <f t="shared" si="10"/>
        <v>6879470.0300000003</v>
      </c>
      <c r="F55" s="12">
        <f t="shared" si="10"/>
        <v>6264727.5800000001</v>
      </c>
      <c r="G55" s="12">
        <f t="shared" si="10"/>
        <v>8425229.4600000009</v>
      </c>
      <c r="H55" s="12">
        <f t="shared" si="10"/>
        <v>7880120.7599999998</v>
      </c>
      <c r="I55" s="12">
        <f t="shared" si="10"/>
        <v>9722344.1799999997</v>
      </c>
      <c r="J55" s="12">
        <f t="shared" si="10"/>
        <v>7188845.3300000001</v>
      </c>
      <c r="K55" s="12">
        <f t="shared" si="10"/>
        <v>7504570.5999999996</v>
      </c>
      <c r="L55" s="12">
        <f t="shared" si="10"/>
        <v>6682954.1100000003</v>
      </c>
      <c r="M55" s="12">
        <f t="shared" si="10"/>
        <v>12666126.24</v>
      </c>
      <c r="N55" s="12">
        <f t="shared" si="10"/>
        <v>6528923.1699999999</v>
      </c>
      <c r="O55" s="17">
        <f t="shared" si="10"/>
        <v>11586082.07</v>
      </c>
    </row>
    <row r="56" spans="2:15" x14ac:dyDescent="0.3">
      <c r="B56" s="18" t="s">
        <v>55</v>
      </c>
      <c r="C56" s="11">
        <f t="shared" si="1"/>
        <v>95576854.080000013</v>
      </c>
      <c r="D56" s="10">
        <v>4247460.55</v>
      </c>
      <c r="E56" s="10">
        <v>6879470.0300000003</v>
      </c>
      <c r="F56" s="10">
        <v>6264727.5800000001</v>
      </c>
      <c r="G56" s="10">
        <v>8425229.4600000009</v>
      </c>
      <c r="H56" s="10">
        <v>7880120.7599999998</v>
      </c>
      <c r="I56" s="10">
        <v>9722344.1799999997</v>
      </c>
      <c r="J56" s="10">
        <v>7188845.3300000001</v>
      </c>
      <c r="K56" s="10">
        <v>7504570.5999999996</v>
      </c>
      <c r="L56" s="10">
        <v>6682954.1100000003</v>
      </c>
      <c r="M56" s="10">
        <v>12666126.24</v>
      </c>
      <c r="N56" s="10">
        <v>6528923.1699999999</v>
      </c>
      <c r="O56" s="19">
        <v>11586082.07</v>
      </c>
    </row>
    <row r="57" spans="2:15" x14ac:dyDescent="0.3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3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3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3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3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3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3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3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3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scale="38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Manuel Hernández Urrutia</cp:lastModifiedBy>
  <cp:lastPrinted>2022-04-13T18:19:34Z</cp:lastPrinted>
  <dcterms:created xsi:type="dcterms:W3CDTF">2014-03-14T22:16:36Z</dcterms:created>
  <dcterms:modified xsi:type="dcterms:W3CDTF">2022-04-13T18:19:47Z</dcterms:modified>
</cp:coreProperties>
</file>