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16CF9FED-96CA-408A-A953-2A9F906AA3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<sst xmlns="http://schemas.openxmlformats.org/spreadsheetml/2006/main" count="63" uniqueCount="40">
  <si>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</si>
  <si>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</si>
  <si>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</si>
  <si>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</si>
  <si>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</si>
  <si>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</si>
  <si>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</si>
  <si>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</si>
  <si>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</si>
  <si>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</si>
  <si>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</si>
  <si>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</si>
  <si>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</si>
  <si>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</si>
  <si>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</si>
  <si>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</si>
  <si>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</si>
  <si>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</si>
  <si>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</si>
  <si>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</si>
  <si>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</si>
  <si>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</si>
  <si>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</si>
  <si>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</si>
  <si>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</si>
  <si>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</si>
  <si>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</si>
  <si>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</si>
  <si>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</si>
  <si>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</si>
  <si>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</si>
  <si>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</si>
  <si>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</si>
  <si>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</si>
  <si>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</si>
  <si>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</si>
  <si>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</si>
  <si>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</si>
  <si>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FORUM CULTURAL GUANAJUATO
Estado Analítico de Ingresos
Del 01 de enero al 31 de marzo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</si>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</sst>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50</xdr:row>
      <xdr:rowOff>120650</xdr:rowOff>
    </xdr:from>
    <xdr:to>
      <xdr:col>4</xdr:col>
      <xdr:colOff>781050</xdr:colOff>
      <xdr:row>55</xdr:row>
      <xdr:rowOff>114300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91DA29D-F753-46A4-B79A-2AB0625235A6}"/>
            </a:ext>
          </a:extLst>
        </xdr:cNvPr>
        <xdr:cNvGrpSpPr>
          <a:grpSpLocks/>
        </xdr:cNvGrpSpPr>
      </xdr:nvGrpSpPr>
      <xdr:grpSpPr bwMode="auto">
        <a:xfrm>
          <a:off x="330200" y="85344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56A9A9AD-3F25-4BBF-ABA8-A5864277207E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91C66DC-027D-4AB6-82D6-9F975BAFD2D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workbookViewId="0">
      <selection activeCell="A42" sqref="A42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ht="10.5" x14ac:dyDescent="0.2">
      <c r="A2" s="34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ht="10.5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16700000</v>
      </c>
      <c r="C11" s="16">
        <v>10020564.199999999</v>
      </c>
      <c r="D11" s="16">
        <f t="shared" si="0"/>
        <v>26720564.199999999</v>
      </c>
      <c r="E11" s="16">
        <v>5650115.6500000004</v>
      </c>
      <c r="F11" s="16">
        <v>5630455.6500000004</v>
      </c>
      <c r="G11" s="16">
        <f t="shared" si="1"/>
        <v>-11069544.35</v>
      </c>
    </row>
    <row r="12" spans="1:7" ht="20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0" x14ac:dyDescent="0.2">
      <c r="A13" s="37" t="s">
        <v>22</v>
      </c>
      <c r="B13" s="16">
        <v>99578642.280000001</v>
      </c>
      <c r="C13" s="16">
        <v>13224832.880000001</v>
      </c>
      <c r="D13" s="16">
        <f t="shared" si="0"/>
        <v>112803475.16</v>
      </c>
      <c r="E13" s="16">
        <v>27198433.84</v>
      </c>
      <c r="F13" s="16">
        <v>27198433.84</v>
      </c>
      <c r="G13" s="16">
        <f t="shared" si="1"/>
        <v>-72380208.439999998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ht="10.5" x14ac:dyDescent="0.2">
      <c r="A16" s="9" t="s">
        <v>24</v>
      </c>
      <c r="B16" s="17">
        <f>SUM(B5:B14)</f>
        <v>116278642.28</v>
      </c>
      <c r="C16" s="17">
        <f t="shared" ref="C16:G16" si="2">SUM(C5:C14)</f>
        <v>23245397.079999998</v>
      </c>
      <c r="D16" s="17">
        <f t="shared" si="2"/>
        <v>139524039.35999998</v>
      </c>
      <c r="E16" s="17">
        <f t="shared" si="2"/>
        <v>32848549.490000002</v>
      </c>
      <c r="F16" s="10">
        <f t="shared" si="2"/>
        <v>32828889.490000002</v>
      </c>
      <c r="G16" s="11">
        <f t="shared" si="2"/>
        <v>-83449752.789999992</v>
      </c>
    </row>
    <row r="17" spans="1:7" ht="10.5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8" t="s">
        <v>0</v>
      </c>
      <c r="C18" s="49"/>
      <c r="D18" s="49"/>
      <c r="E18" s="49"/>
      <c r="F18" s="50"/>
      <c r="G18" s="46" t="s">
        <v>7</v>
      </c>
    </row>
    <row r="19" spans="1:7" ht="21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ht="10.5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ht="12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ht="12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0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0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1.5" x14ac:dyDescent="0.2">
      <c r="A31" s="41" t="s">
        <v>37</v>
      </c>
      <c r="B31" s="20">
        <f t="shared" ref="B31:G31" si="6">SUM(B32:B35)</f>
        <v>116278642.28</v>
      </c>
      <c r="C31" s="20">
        <f t="shared" si="6"/>
        <v>23245397.079999998</v>
      </c>
      <c r="D31" s="20">
        <f t="shared" si="6"/>
        <v>139524039.35999998</v>
      </c>
      <c r="E31" s="20">
        <f t="shared" si="6"/>
        <v>32848549.490000002</v>
      </c>
      <c r="F31" s="20">
        <f t="shared" si="6"/>
        <v>32828889.490000002</v>
      </c>
      <c r="G31" s="20">
        <f t="shared" si="6"/>
        <v>-83449752.789999992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ht="12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12" x14ac:dyDescent="0.2">
      <c r="A34" s="40" t="s">
        <v>32</v>
      </c>
      <c r="B34" s="19">
        <v>16700000</v>
      </c>
      <c r="C34" s="19">
        <v>10020564.199999999</v>
      </c>
      <c r="D34" s="19">
        <f>B34+C34</f>
        <v>26720564.199999999</v>
      </c>
      <c r="E34" s="19">
        <v>5650115.6500000004</v>
      </c>
      <c r="F34" s="19">
        <v>5630455.6500000004</v>
      </c>
      <c r="G34" s="19">
        <f t="shared" si="7"/>
        <v>-11069544.35</v>
      </c>
    </row>
    <row r="35" spans="1:7" ht="20" x14ac:dyDescent="0.2">
      <c r="A35" s="40" t="s">
        <v>22</v>
      </c>
      <c r="B35" s="19">
        <v>99578642.280000001</v>
      </c>
      <c r="C35" s="19">
        <v>13224832.880000001</v>
      </c>
      <c r="D35" s="19">
        <f>B35+C35</f>
        <v>112803475.16</v>
      </c>
      <c r="E35" s="19">
        <v>27198433.84</v>
      </c>
      <c r="F35" s="19">
        <v>27198433.84</v>
      </c>
      <c r="G35" s="19">
        <f t="shared" si="7"/>
        <v>-72380208.439999998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ht="10.5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ht="10.5" x14ac:dyDescent="0.2">
      <c r="A39" s="40"/>
      <c r="B39" s="20"/>
      <c r="C39" s="20"/>
      <c r="D39" s="20"/>
      <c r="E39" s="20"/>
      <c r="F39" s="20"/>
      <c r="G39" s="20"/>
    </row>
    <row r="40" spans="1:7" ht="10.5" x14ac:dyDescent="0.2">
      <c r="A40" s="14" t="s">
        <v>24</v>
      </c>
      <c r="B40" s="17">
        <f>SUM(B37+B31+B21)</f>
        <v>116278642.28</v>
      </c>
      <c r="C40" s="17">
        <f t="shared" ref="C40:G40" si="9">SUM(C37+C31+C21)</f>
        <v>23245397.079999998</v>
      </c>
      <c r="D40" s="17">
        <f t="shared" si="9"/>
        <v>139524039.35999998</v>
      </c>
      <c r="E40" s="17">
        <f t="shared" si="9"/>
        <v>32848549.490000002</v>
      </c>
      <c r="F40" s="17">
        <f t="shared" si="9"/>
        <v>32828889.490000002</v>
      </c>
      <c r="G40" s="11">
        <f t="shared" si="9"/>
        <v>-83449752.789999992</v>
      </c>
    </row>
    <row r="41" spans="1:7" ht="10.5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" x14ac:dyDescent="0.2">
      <c r="A43" s="28" t="s">
        <v>34</v>
      </c>
    </row>
    <row r="44" spans="1:7" ht="12" x14ac:dyDescent="0.2">
      <c r="A44" s="29" t="s">
        <v>35</v>
      </c>
    </row>
    <row r="45" spans="1:7" ht="24.5" customHeight="1" x14ac:dyDescent="0.2">
      <c r="A45" s="42" t="s">
        <v>36</v>
      </c>
      <c r="B45" s="42"/>
      <c r="C45" s="42"/>
      <c r="D45" s="42"/>
      <c r="E45" s="42"/>
      <c r="F45" s="42"/>
      <c r="G45" s="42"/>
    </row>
    <row r="47" spans="1:7" x14ac:dyDescent="0.2">
      <c r="A47" t="s">
        <v>39</v>
      </c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48" bottom="0.41" header="0.31496062992125984" footer="0.31496062992125984"/>
  <pageSetup scale="74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2024-04-11T18:13:50Z</cp:lastPrinted>
  <dcterms:created xsi:type="dcterms:W3CDTF">2012-12-11T20:48:19Z</dcterms:created>
  <dcterms:modified xsi:type="dcterms:W3CDTF">2024-04-11T18:46:34Z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