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8_{66CF6065-B880-4896-B531-D08A235E768B}" xr6:coauthVersionLast="47" xr6:coauthVersionMax="47" xr10:uidLastSave="{00000000-0000-0000-0000-000000000000}"/>
  <bookViews>
    <workbookView xWindow="-110" yWindow="-110" windowWidth="19420" windowHeight="10420" xr2:uid="{55020FE9-79DE-4D01-9139-1F99044A2DC3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E77" i="1" s="1"/>
  <c r="F5" i="1"/>
  <c r="F77" i="1" s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B13" i="1"/>
  <c r="D13" i="1" s="1"/>
  <c r="G13" i="1" s="1"/>
  <c r="C13" i="1"/>
  <c r="E13" i="1"/>
  <c r="F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3" i="1"/>
  <c r="D23" i="1" s="1"/>
  <c r="G23" i="1" s="1"/>
  <c r="C23" i="1"/>
  <c r="E23" i="1"/>
  <c r="F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B33" i="1"/>
  <c r="D33" i="1" s="1"/>
  <c r="G33" i="1" s="1"/>
  <c r="C33" i="1"/>
  <c r="E33" i="1"/>
  <c r="F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B43" i="1"/>
  <c r="D43" i="1" s="1"/>
  <c r="G43" i="1" s="1"/>
  <c r="C43" i="1"/>
  <c r="E43" i="1"/>
  <c r="F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B53" i="1"/>
  <c r="D53" i="1" s="1"/>
  <c r="G53" i="1" s="1"/>
  <c r="C53" i="1"/>
  <c r="E53" i="1"/>
  <c r="F53" i="1"/>
  <c r="D54" i="1"/>
  <c r="G54" i="1"/>
  <c r="D55" i="1"/>
  <c r="G55" i="1"/>
  <c r="D56" i="1"/>
  <c r="G56" i="1"/>
  <c r="B57" i="1"/>
  <c r="C57" i="1"/>
  <c r="D57" i="1"/>
  <c r="E57" i="1"/>
  <c r="F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B65" i="1"/>
  <c r="D65" i="1" s="1"/>
  <c r="G65" i="1" s="1"/>
  <c r="C65" i="1"/>
  <c r="E65" i="1"/>
  <c r="F65" i="1"/>
  <c r="D66" i="1"/>
  <c r="G66" i="1"/>
  <c r="D67" i="1"/>
  <c r="G67" i="1"/>
  <c r="D68" i="1"/>
  <c r="G68" i="1"/>
  <c r="B69" i="1"/>
  <c r="C69" i="1"/>
  <c r="D69" i="1"/>
  <c r="E69" i="1"/>
  <c r="F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B77" i="1"/>
  <c r="C77" i="1"/>
  <c r="G77" i="1" l="1"/>
  <c r="D77" i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<sst xmlns="http://schemas.openxmlformats.org/spreadsheetml/2006/main" count="85" uniqueCount="85">
  <si>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</si>
  <si>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</si>
  <si>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</si>
  <si>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</si>
  <si>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</si>
  <si>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</si>
  <si>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</si>
  <si>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</si>
  <si>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</si>
  <si>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</si>
  <si>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</si>
  <si>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</si>
  <si>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</si>
  <si>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</si>
  <si>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</si>
  <si>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</si>
  <si>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</si>
  <si>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</si>
  <si>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</si>
  <si>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</si>
  <si>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</si>
  <si>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</si>
  <si>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</si>
  <si>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</si>
  <si>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</si>
  <si>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</si>
  <si>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</si>
  <si>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</si>
  <si>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</si>
  <si>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</si>
  <si>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</si>
  <si>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</si>
  <si>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</si>
  <si>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</si>
  <si>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</si>
  <si>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</si>
  <si>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</si>
  <si>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</si>
  <si>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</si>
  <si>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</si>
  <si>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</si>
  <si>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</si>
  <si>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</si>
  <si>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</si>
  <si>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</si>
  <si>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</si>
  <si>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</si>
  <si>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</si>
  <si>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</si>
  <si>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</si>
  <si>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</si>
  <si>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</si>
  <si>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</si>
  <si>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</si>
  <si>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</si>
  <si>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</si>
  <si>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</si>
  <si>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</si>
  <si>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</si>
  <si>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</si>
  <si>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</si>
  <si>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</si>
  <si>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</si>
  <si>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</si>
  <si>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</si>
  <si>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</si>
  <si>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</si>
  <si>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</si>
  <si>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</si>
  <si>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</si>
  <si>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</si>
  <si>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</si>
  <si>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</si>
  <si>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</si>
  <si>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</si>
  <si>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</si>
  <si>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</si>
  <si>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</si>
  <si>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</si>
  <si>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</si>
  <si>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</si>
  <si>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</si>
  <si>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</si>
  <si>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</si>
  <si>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FORUM CULTURAL GUANAJUATO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</si>
</sst>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4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4" fillId="0" borderId="3" xfId="0" applyFont="1" applyBorder="1" applyAlignment="1">
      <alignment horizontal="left"/>
    </xf>
    <xf numFmtId="4" fontId="1" fillId="0" borderId="4" xfId="0" applyNumberFormat="1" applyFont="1" applyBorder="1" applyProtection="1">
      <protection locked="0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1" fillId="0" borderId="5" xfId="0" applyNumberFormat="1" applyFont="1" applyBorder="1" applyProtection="1">
      <protection locked="0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vertical="center" wrapText="1"/>
      <protection locked="0"/>
    </xf>
    <xf numFmtId="0" fontId="1" fillId="2" borderId="12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F0A7FFB3-A342-4610-A856-2BA5709353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1473199</xdr:colOff>
      <xdr:row>80</xdr:row>
      <xdr:rowOff>126998</xdr:rowOff>
    </xdr:from>
    <xdr:to>
      <xdr:col>4</xdr:col>
      <xdr:colOff>584199</xdr:colOff>
      <xdr:row>85</xdr:row>
      <xdr:rowOff>125416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5F7C4BC4-7C8B-42C3-938A-C25E34CD67AC}"/>
            </a:ext>
          </a:extLst>
        </xdr:cNvPr>
        <xdr:cNvGrpSpPr>
          <a:grpSpLocks/>
        </xdr:cNvGrpSpPr>
      </xdr:nvGrpSpPr>
      <xdr:grpSpPr bwMode="auto">
        <a:xfrm>
          <a:off x="1473199" y="11055348"/>
          <a:ext cx="5937250" cy="633418"/>
          <a:chOff x="4630877" y="12609096"/>
          <a:chExt cx="4487095" cy="1170744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DE5EF7E-C0CC-4B0C-BBAE-180882C1E087}"/>
              </a:ext>
            </a:extLst>
          </xdr:cNvPr>
          <xdr:cNvSpPr txBox="1"/>
        </xdr:nvSpPr>
        <xdr:spPr bwMode="auto">
          <a:xfrm>
            <a:off x="4630877" y="1262083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3ABCC925-0176-434E-9E83-5A06E182F53E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203200</xdr:colOff>
      <xdr:row>81</xdr:row>
      <xdr:rowOff>31750</xdr:rowOff>
    </xdr:from>
    <xdr:to>
      <xdr:col>0</xdr:col>
      <xdr:colOff>1968500</xdr:colOff>
      <xdr:row>86</xdr:row>
      <xdr:rowOff>44450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8168755-3866-4DF0-8321-FC62CAD171DC}"/>
            </a:ext>
          </a:extLst>
        </xdr:cNvPr>
        <xdr:cNvSpPr txBox="1"/>
      </xdr:nvSpPr>
      <xdr:spPr>
        <a:xfrm>
          <a:off x="203200" y="10318750"/>
          <a:ext cx="4826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31B1-165B-4440-BA08-39E08A13EE19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0" x14ac:dyDescent="0.2"/>
  <cols>
    <col min="1" max="1" width="62.88671875" style="1" customWidth="1"/>
    <col min="2" max="2" width="18.33203125" style="1" customWidth="1"/>
    <col min="3" max="3" width="19.88671875" style="1" customWidth="1"/>
    <col min="4" max="7" width="18.33203125" style="1" customWidth="1"/>
    <col min="8" max="16384" width="12" style="1"/>
  </cols>
  <sheetData>
    <row r="1" spans="1:8" ht="50.15" customHeight="1" x14ac:dyDescent="0.2">
      <c r="A1" s="26" t="s">
        <v>84</v>
      </c>
      <c r="B1" s="26"/>
      <c r="C1" s="26"/>
      <c r="D1" s="26"/>
      <c r="E1" s="26"/>
      <c r="F1" s="26"/>
      <c r="G1" s="25"/>
    </row>
    <row r="2" spans="1:8" ht="10.5" x14ac:dyDescent="0.2">
      <c r="A2" s="24"/>
      <c r="B2" s="23"/>
      <c r="C2" s="21"/>
      <c r="D2" s="22" t="s">
        <v>83</v>
      </c>
      <c r="E2" s="21"/>
      <c r="F2" s="20"/>
      <c r="G2" s="19" t="s">
        <v>82</v>
      </c>
    </row>
    <row r="3" spans="1:8" ht="24.9" customHeight="1" x14ac:dyDescent="0.2">
      <c r="A3" s="18" t="s">
        <v>81</v>
      </c>
      <c r="B3" s="17" t="s">
        <v>80</v>
      </c>
      <c r="C3" s="17" t="s">
        <v>79</v>
      </c>
      <c r="D3" s="17" t="s">
        <v>78</v>
      </c>
      <c r="E3" s="17" t="s">
        <v>77</v>
      </c>
      <c r="F3" s="17" t="s">
        <v>76</v>
      </c>
      <c r="G3" s="16"/>
    </row>
    <row r="4" spans="1:8" ht="10.5" x14ac:dyDescent="0.2">
      <c r="A4" s="15"/>
      <c r="B4" s="14">
        <v>1</v>
      </c>
      <c r="C4" s="14">
        <v>2</v>
      </c>
      <c r="D4" s="14" t="s">
        <v>75</v>
      </c>
      <c r="E4" s="14">
        <v>4</v>
      </c>
      <c r="F4" s="14">
        <v>5</v>
      </c>
      <c r="G4" s="14" t="s">
        <v>74</v>
      </c>
    </row>
    <row r="5" spans="1:8" ht="10.5" x14ac:dyDescent="0.25">
      <c r="A5" s="11" t="s">
        <v>73</v>
      </c>
      <c r="B5" s="13">
        <f>SUM(B6:B12)</f>
        <v>54618631.060000002</v>
      </c>
      <c r="C5" s="13">
        <f>SUM(C6:C12)</f>
        <v>4194422.49</v>
      </c>
      <c r="D5" s="13">
        <f>B5+C5</f>
        <v>58813053.550000004</v>
      </c>
      <c r="E5" s="13">
        <f>SUM(E6:E12)</f>
        <v>38616809.060000002</v>
      </c>
      <c r="F5" s="13">
        <f>SUM(F6:F12)</f>
        <v>38616809.060000002</v>
      </c>
      <c r="G5" s="13">
        <f>D5-E5</f>
        <v>20196244.490000002</v>
      </c>
    </row>
    <row r="6" spans="1:8" x14ac:dyDescent="0.2">
      <c r="A6" s="8" t="s">
        <v>72</v>
      </c>
      <c r="B6" s="7">
        <v>12553308</v>
      </c>
      <c r="C6" s="7">
        <v>182773.95</v>
      </c>
      <c r="D6" s="7">
        <f>B6+C6</f>
        <v>12736081.949999999</v>
      </c>
      <c r="E6" s="7">
        <v>9281588.4100000001</v>
      </c>
      <c r="F6" s="7">
        <v>9281588.4100000001</v>
      </c>
      <c r="G6" s="7">
        <f>D6-E6</f>
        <v>3454493.5399999991</v>
      </c>
      <c r="H6" s="4">
        <v>1100</v>
      </c>
    </row>
    <row r="7" spans="1:8" x14ac:dyDescent="0.2">
      <c r="A7" s="8" t="s">
        <v>71</v>
      </c>
      <c r="B7" s="7">
        <v>2368545.23</v>
      </c>
      <c r="C7" s="7">
        <v>916909.86</v>
      </c>
      <c r="D7" s="7">
        <f>B7+C7</f>
        <v>3285455.09</v>
      </c>
      <c r="E7" s="7">
        <v>2277787.15</v>
      </c>
      <c r="F7" s="7">
        <v>2277787.15</v>
      </c>
      <c r="G7" s="7">
        <f>D7-E7</f>
        <v>1007667.94</v>
      </c>
      <c r="H7" s="4">
        <v>1200</v>
      </c>
    </row>
    <row r="8" spans="1:8" x14ac:dyDescent="0.2">
      <c r="A8" s="8" t="s">
        <v>70</v>
      </c>
      <c r="B8" s="7">
        <v>15715024</v>
      </c>
      <c r="C8" s="7">
        <v>280307.15999999997</v>
      </c>
      <c r="D8" s="7">
        <f>B8+C8</f>
        <v>15995331.16</v>
      </c>
      <c r="E8" s="7">
        <v>7455519.0800000001</v>
      </c>
      <c r="F8" s="7">
        <v>7455519.0800000001</v>
      </c>
      <c r="G8" s="7">
        <f>D8-E8</f>
        <v>8539812.0800000001</v>
      </c>
      <c r="H8" s="4">
        <v>1300</v>
      </c>
    </row>
    <row r="9" spans="1:8" x14ac:dyDescent="0.2">
      <c r="A9" s="8" t="s">
        <v>69</v>
      </c>
      <c r="B9" s="7">
        <v>4921068</v>
      </c>
      <c r="C9" s="7">
        <v>571604.22</v>
      </c>
      <c r="D9" s="7">
        <f>B9+C9</f>
        <v>5492672.2199999997</v>
      </c>
      <c r="E9" s="7">
        <v>3882603.48</v>
      </c>
      <c r="F9" s="7">
        <v>3882603.48</v>
      </c>
      <c r="G9" s="7">
        <f>D9-E9</f>
        <v>1610068.7399999998</v>
      </c>
      <c r="H9" s="4">
        <v>1400</v>
      </c>
    </row>
    <row r="10" spans="1:8" x14ac:dyDescent="0.2">
      <c r="A10" s="8" t="s">
        <v>68</v>
      </c>
      <c r="B10" s="7">
        <v>18931315.829999998</v>
      </c>
      <c r="C10" s="7">
        <v>2240297.2999999998</v>
      </c>
      <c r="D10" s="7">
        <f>B10+C10</f>
        <v>21171613.129999999</v>
      </c>
      <c r="E10" s="7">
        <v>15650520.220000001</v>
      </c>
      <c r="F10" s="7">
        <v>15650520.220000001</v>
      </c>
      <c r="G10" s="7">
        <f>D10-E10</f>
        <v>5521092.9099999983</v>
      </c>
      <c r="H10" s="4">
        <v>1500</v>
      </c>
    </row>
    <row r="11" spans="1:8" x14ac:dyDescent="0.2">
      <c r="A11" s="8" t="s">
        <v>67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4">
        <v>1600</v>
      </c>
    </row>
    <row r="12" spans="1:8" x14ac:dyDescent="0.2">
      <c r="A12" s="8" t="s">
        <v>66</v>
      </c>
      <c r="B12" s="7">
        <v>129370</v>
      </c>
      <c r="C12" s="7">
        <v>2530</v>
      </c>
      <c r="D12" s="7">
        <f>B12+C12</f>
        <v>131900</v>
      </c>
      <c r="E12" s="7">
        <v>68790.720000000001</v>
      </c>
      <c r="F12" s="7">
        <v>68790.720000000001</v>
      </c>
      <c r="G12" s="7">
        <f>D12-E12</f>
        <v>63109.279999999999</v>
      </c>
      <c r="H12" s="4">
        <v>1700</v>
      </c>
    </row>
    <row r="13" spans="1:8" ht="10.5" x14ac:dyDescent="0.25">
      <c r="A13" s="11" t="s">
        <v>65</v>
      </c>
      <c r="B13" s="10">
        <f>SUM(B14:B22)</f>
        <v>2780202.01</v>
      </c>
      <c r="C13" s="10">
        <f>SUM(C14:C22)</f>
        <v>39885.850000000006</v>
      </c>
      <c r="D13" s="10">
        <f>B13+C13</f>
        <v>2820087.86</v>
      </c>
      <c r="E13" s="10">
        <f>SUM(E14:E22)</f>
        <v>1586440.97</v>
      </c>
      <c r="F13" s="10">
        <f>SUM(F14:F22)</f>
        <v>1584025.78</v>
      </c>
      <c r="G13" s="10">
        <f>D13-E13</f>
        <v>1233646.8899999999</v>
      </c>
      <c r="H13" s="9">
        <v>0</v>
      </c>
    </row>
    <row r="14" spans="1:8" x14ac:dyDescent="0.2">
      <c r="A14" s="8" t="s">
        <v>64</v>
      </c>
      <c r="B14" s="7">
        <v>191330</v>
      </c>
      <c r="C14" s="7">
        <v>17214.810000000001</v>
      </c>
      <c r="D14" s="7">
        <f>B14+C14</f>
        <v>208544.81</v>
      </c>
      <c r="E14" s="7">
        <v>83749.289999999994</v>
      </c>
      <c r="F14" s="7">
        <v>83749.289999999994</v>
      </c>
      <c r="G14" s="7">
        <f>D14-E14</f>
        <v>124795.52</v>
      </c>
      <c r="H14" s="4">
        <v>2100</v>
      </c>
    </row>
    <row r="15" spans="1:8" x14ac:dyDescent="0.2">
      <c r="A15" s="8" t="s">
        <v>63</v>
      </c>
      <c r="B15" s="7">
        <v>633356.5</v>
      </c>
      <c r="C15" s="7">
        <v>15400.91</v>
      </c>
      <c r="D15" s="7">
        <f>B15+C15</f>
        <v>648757.41</v>
      </c>
      <c r="E15" s="7">
        <v>397614.72</v>
      </c>
      <c r="F15" s="7">
        <v>395598.54</v>
      </c>
      <c r="G15" s="7">
        <f>D15-E15</f>
        <v>251142.69000000006</v>
      </c>
      <c r="H15" s="4">
        <v>2200</v>
      </c>
    </row>
    <row r="16" spans="1:8" x14ac:dyDescent="0.2">
      <c r="A16" s="8" t="s">
        <v>62</v>
      </c>
      <c r="B16" s="7">
        <v>0</v>
      </c>
      <c r="C16" s="7">
        <v>3000</v>
      </c>
      <c r="D16" s="7">
        <f>B16+C16</f>
        <v>3000</v>
      </c>
      <c r="E16" s="7">
        <v>0</v>
      </c>
      <c r="F16" s="7">
        <v>0</v>
      </c>
      <c r="G16" s="7">
        <f>D16-E16</f>
        <v>3000</v>
      </c>
      <c r="H16" s="4">
        <v>2300</v>
      </c>
    </row>
    <row r="17" spans="1:8" x14ac:dyDescent="0.2">
      <c r="A17" s="8" t="s">
        <v>61</v>
      </c>
      <c r="B17" s="7">
        <v>891025.09</v>
      </c>
      <c r="C17" s="7">
        <v>33747.660000000003</v>
      </c>
      <c r="D17" s="7">
        <f>B17+C17</f>
        <v>924772.75</v>
      </c>
      <c r="E17" s="7">
        <v>585702.81999999995</v>
      </c>
      <c r="F17" s="7">
        <v>585702.81999999995</v>
      </c>
      <c r="G17" s="7">
        <f>D17-E17</f>
        <v>339069.93000000005</v>
      </c>
      <c r="H17" s="4">
        <v>2400</v>
      </c>
    </row>
    <row r="18" spans="1:8" x14ac:dyDescent="0.2">
      <c r="A18" s="8" t="s">
        <v>60</v>
      </c>
      <c r="B18" s="7">
        <v>79270</v>
      </c>
      <c r="C18" s="7">
        <v>-11299.23</v>
      </c>
      <c r="D18" s="7">
        <f>B18+C18</f>
        <v>67970.77</v>
      </c>
      <c r="E18" s="7">
        <v>35965.339999999997</v>
      </c>
      <c r="F18" s="7">
        <v>35566.33</v>
      </c>
      <c r="G18" s="7">
        <f>D18-E18</f>
        <v>32005.430000000008</v>
      </c>
      <c r="H18" s="4">
        <v>2500</v>
      </c>
    </row>
    <row r="19" spans="1:8" x14ac:dyDescent="0.2">
      <c r="A19" s="8" t="s">
        <v>59</v>
      </c>
      <c r="B19" s="7">
        <v>556300</v>
      </c>
      <c r="C19" s="7">
        <v>50000</v>
      </c>
      <c r="D19" s="7">
        <f>B19+C19</f>
        <v>606300</v>
      </c>
      <c r="E19" s="7">
        <v>325895.73</v>
      </c>
      <c r="F19" s="7">
        <v>325895.73</v>
      </c>
      <c r="G19" s="7">
        <f>D19-E19</f>
        <v>280404.27</v>
      </c>
      <c r="H19" s="4">
        <v>2600</v>
      </c>
    </row>
    <row r="20" spans="1:8" x14ac:dyDescent="0.2">
      <c r="A20" s="8" t="s">
        <v>58</v>
      </c>
      <c r="B20" s="7">
        <v>109200</v>
      </c>
      <c r="C20" s="7">
        <v>-61248.5</v>
      </c>
      <c r="D20" s="7">
        <f>B20+C20</f>
        <v>47951.5</v>
      </c>
      <c r="E20" s="7">
        <v>11327.6</v>
      </c>
      <c r="F20" s="7">
        <v>11327.6</v>
      </c>
      <c r="G20" s="7">
        <f>D20-E20</f>
        <v>36623.9</v>
      </c>
      <c r="H20" s="4">
        <v>2700</v>
      </c>
    </row>
    <row r="21" spans="1:8" x14ac:dyDescent="0.2">
      <c r="A21" s="8" t="s">
        <v>57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  <c r="H21" s="4">
        <v>2800</v>
      </c>
    </row>
    <row r="22" spans="1:8" x14ac:dyDescent="0.2">
      <c r="A22" s="8" t="s">
        <v>56</v>
      </c>
      <c r="B22" s="7">
        <v>319720.42</v>
      </c>
      <c r="C22" s="7">
        <v>-6929.8</v>
      </c>
      <c r="D22" s="7">
        <f>B22+C22</f>
        <v>312790.62</v>
      </c>
      <c r="E22" s="7">
        <v>146185.47</v>
      </c>
      <c r="F22" s="7">
        <v>146185.47</v>
      </c>
      <c r="G22" s="7">
        <f>D22-E22</f>
        <v>166605.15</v>
      </c>
      <c r="H22" s="4">
        <v>2900</v>
      </c>
    </row>
    <row r="23" spans="1:8" ht="10.5" x14ac:dyDescent="0.25">
      <c r="A23" s="11" t="s">
        <v>55</v>
      </c>
      <c r="B23" s="10">
        <f>SUM(B24:B32)</f>
        <v>58629809.209999993</v>
      </c>
      <c r="C23" s="10">
        <f>SUM(C24:C32)</f>
        <v>38957653.259999998</v>
      </c>
      <c r="D23" s="10">
        <f>B23+C23</f>
        <v>97587462.469999999</v>
      </c>
      <c r="E23" s="10">
        <f>SUM(E24:E32)</f>
        <v>55697981.129999995</v>
      </c>
      <c r="F23" s="10">
        <f>SUM(F24:F32)</f>
        <v>55431313.780000001</v>
      </c>
      <c r="G23" s="10">
        <f>D23-E23</f>
        <v>41889481.340000004</v>
      </c>
      <c r="H23" s="9">
        <v>0</v>
      </c>
    </row>
    <row r="24" spans="1:8" x14ac:dyDescent="0.2">
      <c r="A24" s="8" t="s">
        <v>54</v>
      </c>
      <c r="B24" s="7">
        <v>5575620.5</v>
      </c>
      <c r="C24" s="7">
        <v>1041619.79</v>
      </c>
      <c r="D24" s="7">
        <f>B24+C24</f>
        <v>6617240.29</v>
      </c>
      <c r="E24" s="7">
        <v>4822639.92</v>
      </c>
      <c r="F24" s="7">
        <v>4821499.8600000003</v>
      </c>
      <c r="G24" s="7">
        <f>D24-E24</f>
        <v>1794600.37</v>
      </c>
      <c r="H24" s="4">
        <v>3100</v>
      </c>
    </row>
    <row r="25" spans="1:8" x14ac:dyDescent="0.2">
      <c r="A25" s="8" t="s">
        <v>53</v>
      </c>
      <c r="B25" s="7">
        <v>258283.99</v>
      </c>
      <c r="C25" s="7">
        <v>53449.71</v>
      </c>
      <c r="D25" s="7">
        <f>B25+C25</f>
        <v>311733.7</v>
      </c>
      <c r="E25" s="7">
        <v>257756.03</v>
      </c>
      <c r="F25" s="7">
        <v>256706.03</v>
      </c>
      <c r="G25" s="7">
        <f>D25-E25</f>
        <v>53977.670000000013</v>
      </c>
      <c r="H25" s="4">
        <v>3200</v>
      </c>
    </row>
    <row r="26" spans="1:8" x14ac:dyDescent="0.2">
      <c r="A26" s="8" t="s">
        <v>52</v>
      </c>
      <c r="B26" s="7">
        <v>11418802.84</v>
      </c>
      <c r="C26" s="7">
        <v>4228155.76</v>
      </c>
      <c r="D26" s="7">
        <f>B26+C26</f>
        <v>15646958.6</v>
      </c>
      <c r="E26" s="7">
        <v>10299422.609999999</v>
      </c>
      <c r="F26" s="7">
        <v>10299422.609999999</v>
      </c>
      <c r="G26" s="7">
        <f>D26-E26</f>
        <v>5347535.99</v>
      </c>
      <c r="H26" s="4">
        <v>3300</v>
      </c>
    </row>
    <row r="27" spans="1:8" x14ac:dyDescent="0.2">
      <c r="A27" s="8" t="s">
        <v>51</v>
      </c>
      <c r="B27" s="7">
        <v>449250</v>
      </c>
      <c r="C27" s="7">
        <v>455390</v>
      </c>
      <c r="D27" s="7">
        <f>B27+C27</f>
        <v>904640</v>
      </c>
      <c r="E27" s="7">
        <v>304369.34000000003</v>
      </c>
      <c r="F27" s="7">
        <v>304369.34000000003</v>
      </c>
      <c r="G27" s="7">
        <f>D27-E27</f>
        <v>600270.65999999992</v>
      </c>
      <c r="H27" s="4">
        <v>3400</v>
      </c>
    </row>
    <row r="28" spans="1:8" x14ac:dyDescent="0.2">
      <c r="A28" s="8" t="s">
        <v>50</v>
      </c>
      <c r="B28" s="7">
        <v>12729128.18</v>
      </c>
      <c r="C28" s="7">
        <v>8563373.4800000004</v>
      </c>
      <c r="D28" s="7">
        <f>B28+C28</f>
        <v>21292501.66</v>
      </c>
      <c r="E28" s="7">
        <v>12297068.9</v>
      </c>
      <c r="F28" s="7">
        <v>12124804.68</v>
      </c>
      <c r="G28" s="7">
        <f>D28-E28</f>
        <v>8995432.7599999998</v>
      </c>
      <c r="H28" s="4">
        <v>3500</v>
      </c>
    </row>
    <row r="29" spans="1:8" x14ac:dyDescent="0.2">
      <c r="A29" s="8" t="s">
        <v>49</v>
      </c>
      <c r="B29" s="7">
        <v>2928925</v>
      </c>
      <c r="C29" s="7">
        <v>21791063.100000001</v>
      </c>
      <c r="D29" s="7">
        <f>B29+C29</f>
        <v>24719988.100000001</v>
      </c>
      <c r="E29" s="7">
        <v>8488840.75</v>
      </c>
      <c r="F29" s="7">
        <v>8398840.75</v>
      </c>
      <c r="G29" s="7">
        <f>D29-E29</f>
        <v>16231147.350000001</v>
      </c>
      <c r="H29" s="4">
        <v>3600</v>
      </c>
    </row>
    <row r="30" spans="1:8" x14ac:dyDescent="0.2">
      <c r="A30" s="8" t="s">
        <v>48</v>
      </c>
      <c r="B30" s="7">
        <v>282600</v>
      </c>
      <c r="C30" s="7">
        <v>37367.040000000001</v>
      </c>
      <c r="D30" s="7">
        <f>B30+C30</f>
        <v>319967.03999999998</v>
      </c>
      <c r="E30" s="7">
        <v>93699.15</v>
      </c>
      <c r="F30" s="7">
        <v>91486.080000000002</v>
      </c>
      <c r="G30" s="7">
        <f>D30-E30</f>
        <v>226267.88999999998</v>
      </c>
      <c r="H30" s="4">
        <v>3700</v>
      </c>
    </row>
    <row r="31" spans="1:8" x14ac:dyDescent="0.2">
      <c r="A31" s="8" t="s">
        <v>47</v>
      </c>
      <c r="B31" s="7">
        <v>23565719.34</v>
      </c>
      <c r="C31" s="7">
        <v>2653109.98</v>
      </c>
      <c r="D31" s="7">
        <f>B31+C31</f>
        <v>26218829.32</v>
      </c>
      <c r="E31" s="7">
        <v>18182054.34</v>
      </c>
      <c r="F31" s="7">
        <v>18182054.34</v>
      </c>
      <c r="G31" s="7">
        <f>D31-E31</f>
        <v>8036774.9800000004</v>
      </c>
      <c r="H31" s="4">
        <v>3800</v>
      </c>
    </row>
    <row r="32" spans="1:8" x14ac:dyDescent="0.2">
      <c r="A32" s="8" t="s">
        <v>46</v>
      </c>
      <c r="B32" s="7">
        <v>1421479.36</v>
      </c>
      <c r="C32" s="7">
        <v>134124.4</v>
      </c>
      <c r="D32" s="7">
        <f>B32+C32</f>
        <v>1555603.76</v>
      </c>
      <c r="E32" s="7">
        <v>952130.09</v>
      </c>
      <c r="F32" s="7">
        <v>952130.09</v>
      </c>
      <c r="G32" s="7">
        <f>D32-E32</f>
        <v>603473.67000000004</v>
      </c>
      <c r="H32" s="4">
        <v>3900</v>
      </c>
    </row>
    <row r="33" spans="1:8" ht="10.5" x14ac:dyDescent="0.25">
      <c r="A33" s="11" t="s">
        <v>45</v>
      </c>
      <c r="B33" s="10">
        <f>SUM(B34:B42)</f>
        <v>250000</v>
      </c>
      <c r="C33" s="10">
        <f>SUM(C34:C42)</f>
        <v>83159.850000000006</v>
      </c>
      <c r="D33" s="10">
        <f>B33+C33</f>
        <v>333159.84999999998</v>
      </c>
      <c r="E33" s="10">
        <f>SUM(E34:E42)</f>
        <v>108861.66</v>
      </c>
      <c r="F33" s="10">
        <f>SUM(F34:F42)</f>
        <v>108861.66</v>
      </c>
      <c r="G33" s="10">
        <f>D33-E33</f>
        <v>224298.18999999997</v>
      </c>
      <c r="H33" s="9">
        <v>0</v>
      </c>
    </row>
    <row r="34" spans="1:8" x14ac:dyDescent="0.2">
      <c r="A34" s="8" t="s">
        <v>44</v>
      </c>
      <c r="B34" s="7">
        <v>0</v>
      </c>
      <c r="C34" s="7">
        <v>0</v>
      </c>
      <c r="D34" s="7">
        <f>B34+C34</f>
        <v>0</v>
      </c>
      <c r="E34" s="7">
        <v>0</v>
      </c>
      <c r="F34" s="7">
        <v>0</v>
      </c>
      <c r="G34" s="7">
        <f>D34-E34</f>
        <v>0</v>
      </c>
      <c r="H34" s="4">
        <v>4100</v>
      </c>
    </row>
    <row r="35" spans="1:8" x14ac:dyDescent="0.2">
      <c r="A35" s="8" t="s">
        <v>43</v>
      </c>
      <c r="B35" s="7">
        <v>0</v>
      </c>
      <c r="C35" s="7">
        <v>0</v>
      </c>
      <c r="D35" s="7">
        <f>B35+C35</f>
        <v>0</v>
      </c>
      <c r="E35" s="7">
        <v>0</v>
      </c>
      <c r="F35" s="7">
        <v>0</v>
      </c>
      <c r="G35" s="7">
        <f>D35-E35</f>
        <v>0</v>
      </c>
      <c r="H35" s="4">
        <v>4200</v>
      </c>
    </row>
    <row r="36" spans="1:8" x14ac:dyDescent="0.2">
      <c r="A36" s="8" t="s">
        <v>42</v>
      </c>
      <c r="B36" s="7">
        <v>0</v>
      </c>
      <c r="C36" s="7">
        <v>0</v>
      </c>
      <c r="D36" s="7">
        <f>B36+C36</f>
        <v>0</v>
      </c>
      <c r="E36" s="7">
        <v>0</v>
      </c>
      <c r="F36" s="7">
        <v>0</v>
      </c>
      <c r="G36" s="7">
        <f>D36-E36</f>
        <v>0</v>
      </c>
      <c r="H36" s="4">
        <v>4300</v>
      </c>
    </row>
    <row r="37" spans="1:8" x14ac:dyDescent="0.2">
      <c r="A37" s="8" t="s">
        <v>41</v>
      </c>
      <c r="B37" s="7">
        <v>200000</v>
      </c>
      <c r="C37" s="7">
        <v>38232.33</v>
      </c>
      <c r="D37" s="7">
        <f>B37+C37</f>
        <v>238232.33000000002</v>
      </c>
      <c r="E37" s="7">
        <v>32799.99</v>
      </c>
      <c r="F37" s="7">
        <v>32799.99</v>
      </c>
      <c r="G37" s="7">
        <f>D37-E37</f>
        <v>205432.34000000003</v>
      </c>
      <c r="H37" s="4">
        <v>4400</v>
      </c>
    </row>
    <row r="38" spans="1:8" x14ac:dyDescent="0.2">
      <c r="A38" s="8" t="s">
        <v>40</v>
      </c>
      <c r="B38" s="7">
        <v>50000</v>
      </c>
      <c r="C38" s="7">
        <v>44927.519999999997</v>
      </c>
      <c r="D38" s="7">
        <f>B38+C38</f>
        <v>94927.51999999999</v>
      </c>
      <c r="E38" s="7">
        <v>76061.67</v>
      </c>
      <c r="F38" s="7">
        <v>76061.67</v>
      </c>
      <c r="G38" s="7">
        <f>D38-E38</f>
        <v>18865.849999999991</v>
      </c>
      <c r="H38" s="4">
        <v>4500</v>
      </c>
    </row>
    <row r="39" spans="1:8" x14ac:dyDescent="0.2">
      <c r="A39" s="8" t="s">
        <v>39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  <c r="H39" s="4">
        <v>4600</v>
      </c>
    </row>
    <row r="40" spans="1:8" x14ac:dyDescent="0.2">
      <c r="A40" s="8" t="s">
        <v>38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  <c r="H40" s="4">
        <v>4700</v>
      </c>
    </row>
    <row r="41" spans="1:8" x14ac:dyDescent="0.2">
      <c r="A41" s="8" t="s">
        <v>37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  <c r="H41" s="4">
        <v>4800</v>
      </c>
    </row>
    <row r="42" spans="1:8" x14ac:dyDescent="0.2">
      <c r="A42" s="8" t="s">
        <v>36</v>
      </c>
      <c r="B42" s="7">
        <v>0</v>
      </c>
      <c r="C42" s="7">
        <v>0</v>
      </c>
      <c r="D42" s="7">
        <f>B42+C42</f>
        <v>0</v>
      </c>
      <c r="E42" s="7">
        <v>0</v>
      </c>
      <c r="F42" s="7">
        <v>0</v>
      </c>
      <c r="G42" s="7">
        <f>D42-E42</f>
        <v>0</v>
      </c>
      <c r="H42" s="4">
        <v>4900</v>
      </c>
    </row>
    <row r="43" spans="1:8" ht="10.5" x14ac:dyDescent="0.25">
      <c r="A43" s="11" t="s">
        <v>35</v>
      </c>
      <c r="B43" s="10">
        <f>SUM(B44:B52)</f>
        <v>0</v>
      </c>
      <c r="C43" s="10">
        <f>SUM(C44:C52)</f>
        <v>2298423</v>
      </c>
      <c r="D43" s="10">
        <f>B43+C43</f>
        <v>2298423</v>
      </c>
      <c r="E43" s="10">
        <f>SUM(E44:E52)</f>
        <v>675494.69</v>
      </c>
      <c r="F43" s="10">
        <f>SUM(F44:F52)</f>
        <v>401622.66</v>
      </c>
      <c r="G43" s="10">
        <f>D43-E43</f>
        <v>1622928.31</v>
      </c>
      <c r="H43" s="9">
        <v>0</v>
      </c>
    </row>
    <row r="44" spans="1:8" x14ac:dyDescent="0.2">
      <c r="A44" s="12" t="s">
        <v>34</v>
      </c>
      <c r="B44" s="7">
        <v>0</v>
      </c>
      <c r="C44" s="7">
        <v>1235861.73</v>
      </c>
      <c r="D44" s="7">
        <f>B44+C44</f>
        <v>1235861.73</v>
      </c>
      <c r="E44" s="7">
        <v>314307.46999999997</v>
      </c>
      <c r="F44" s="7">
        <v>288649.12</v>
      </c>
      <c r="G44" s="7">
        <f>D44-E44</f>
        <v>921554.26</v>
      </c>
      <c r="H44" s="4">
        <v>5100</v>
      </c>
    </row>
    <row r="45" spans="1:8" x14ac:dyDescent="0.2">
      <c r="A45" s="8" t="s">
        <v>33</v>
      </c>
      <c r="B45" s="7">
        <v>0</v>
      </c>
      <c r="C45" s="7">
        <v>184613.48</v>
      </c>
      <c r="D45" s="7">
        <f>B45+C45</f>
        <v>184613.48</v>
      </c>
      <c r="E45" s="7">
        <v>81945.919999999998</v>
      </c>
      <c r="F45" s="7">
        <v>66865.919999999998</v>
      </c>
      <c r="G45" s="7">
        <f>D45-E45</f>
        <v>102667.56000000001</v>
      </c>
      <c r="H45" s="4">
        <v>5200</v>
      </c>
    </row>
    <row r="46" spans="1:8" x14ac:dyDescent="0.2">
      <c r="A46" s="8" t="s">
        <v>32</v>
      </c>
      <c r="B46" s="7">
        <v>0</v>
      </c>
      <c r="C46" s="7">
        <v>0</v>
      </c>
      <c r="D46" s="7">
        <f>B46+C46</f>
        <v>0</v>
      </c>
      <c r="E46" s="7">
        <v>0</v>
      </c>
      <c r="F46" s="7">
        <v>0</v>
      </c>
      <c r="G46" s="7">
        <f>D46-E46</f>
        <v>0</v>
      </c>
      <c r="H46" s="4">
        <v>5300</v>
      </c>
    </row>
    <row r="47" spans="1:8" x14ac:dyDescent="0.2">
      <c r="A47" s="8" t="s">
        <v>31</v>
      </c>
      <c r="B47" s="7">
        <v>0</v>
      </c>
      <c r="C47" s="7">
        <v>0</v>
      </c>
      <c r="D47" s="7">
        <f>B47+C47</f>
        <v>0</v>
      </c>
      <c r="E47" s="7">
        <v>0</v>
      </c>
      <c r="F47" s="7">
        <v>0</v>
      </c>
      <c r="G47" s="7">
        <f>D47-E47</f>
        <v>0</v>
      </c>
      <c r="H47" s="4">
        <v>5400</v>
      </c>
    </row>
    <row r="48" spans="1:8" x14ac:dyDescent="0.2">
      <c r="A48" s="8" t="s">
        <v>30</v>
      </c>
      <c r="B48" s="7">
        <v>0</v>
      </c>
      <c r="C48" s="7">
        <v>0</v>
      </c>
      <c r="D48" s="7">
        <f>B48+C48</f>
        <v>0</v>
      </c>
      <c r="E48" s="7">
        <v>0</v>
      </c>
      <c r="F48" s="7">
        <v>0</v>
      </c>
      <c r="G48" s="7">
        <f>D48-E48</f>
        <v>0</v>
      </c>
      <c r="H48" s="4">
        <v>5500</v>
      </c>
    </row>
    <row r="49" spans="1:8" x14ac:dyDescent="0.2">
      <c r="A49" s="8" t="s">
        <v>29</v>
      </c>
      <c r="B49" s="7">
        <v>0</v>
      </c>
      <c r="C49" s="7">
        <v>877947.79</v>
      </c>
      <c r="D49" s="7">
        <f>B49+C49</f>
        <v>877947.79</v>
      </c>
      <c r="E49" s="7">
        <v>279241.3</v>
      </c>
      <c r="F49" s="7">
        <v>46107.62</v>
      </c>
      <c r="G49" s="7">
        <f>D49-E49</f>
        <v>598706.49</v>
      </c>
      <c r="H49" s="4">
        <v>5600</v>
      </c>
    </row>
    <row r="50" spans="1:8" x14ac:dyDescent="0.2">
      <c r="A50" s="8" t="s">
        <v>28</v>
      </c>
      <c r="B50" s="7">
        <v>0</v>
      </c>
      <c r="C50" s="7">
        <v>0</v>
      </c>
      <c r="D50" s="7">
        <f>B50+C50</f>
        <v>0</v>
      </c>
      <c r="E50" s="7">
        <v>0</v>
      </c>
      <c r="F50" s="7">
        <v>0</v>
      </c>
      <c r="G50" s="7">
        <f>D50-E50</f>
        <v>0</v>
      </c>
      <c r="H50" s="4">
        <v>5700</v>
      </c>
    </row>
    <row r="51" spans="1:8" x14ac:dyDescent="0.2">
      <c r="A51" s="8" t="s">
        <v>27</v>
      </c>
      <c r="B51" s="7">
        <v>0</v>
      </c>
      <c r="C51" s="7">
        <v>0</v>
      </c>
      <c r="D51" s="7">
        <f>B51+C51</f>
        <v>0</v>
      </c>
      <c r="E51" s="7">
        <v>0</v>
      </c>
      <c r="F51" s="7">
        <v>0</v>
      </c>
      <c r="G51" s="7">
        <f>D51-E51</f>
        <v>0</v>
      </c>
      <c r="H51" s="4">
        <v>5800</v>
      </c>
    </row>
    <row r="52" spans="1:8" x14ac:dyDescent="0.2">
      <c r="A52" s="8" t="s">
        <v>26</v>
      </c>
      <c r="B52" s="7">
        <v>0</v>
      </c>
      <c r="C52" s="7">
        <v>0</v>
      </c>
      <c r="D52" s="7">
        <f>B52+C52</f>
        <v>0</v>
      </c>
      <c r="E52" s="7">
        <v>0</v>
      </c>
      <c r="F52" s="7">
        <v>0</v>
      </c>
      <c r="G52" s="7">
        <f>D52-E52</f>
        <v>0</v>
      </c>
      <c r="H52" s="4">
        <v>5900</v>
      </c>
    </row>
    <row r="53" spans="1:8" ht="10.5" x14ac:dyDescent="0.25">
      <c r="A53" s="11" t="s">
        <v>25</v>
      </c>
      <c r="B53" s="10">
        <f>SUM(B54:B56)</f>
        <v>0</v>
      </c>
      <c r="C53" s="10">
        <f>SUM(C54:C56)</f>
        <v>0</v>
      </c>
      <c r="D53" s="10">
        <f>B53+C53</f>
        <v>0</v>
      </c>
      <c r="E53" s="10">
        <f>SUM(E54:E56)</f>
        <v>0</v>
      </c>
      <c r="F53" s="10">
        <f>SUM(F54:F56)</f>
        <v>0</v>
      </c>
      <c r="G53" s="10">
        <f>D53-E53</f>
        <v>0</v>
      </c>
      <c r="H53" s="9">
        <v>0</v>
      </c>
    </row>
    <row r="54" spans="1:8" x14ac:dyDescent="0.2">
      <c r="A54" s="8" t="s">
        <v>24</v>
      </c>
      <c r="B54" s="7">
        <v>0</v>
      </c>
      <c r="C54" s="7">
        <v>0</v>
      </c>
      <c r="D54" s="7">
        <f>B54+C54</f>
        <v>0</v>
      </c>
      <c r="E54" s="7">
        <v>0</v>
      </c>
      <c r="F54" s="7">
        <v>0</v>
      </c>
      <c r="G54" s="7">
        <f>D54-E54</f>
        <v>0</v>
      </c>
      <c r="H54" s="4">
        <v>6100</v>
      </c>
    </row>
    <row r="55" spans="1:8" x14ac:dyDescent="0.2">
      <c r="A55" s="8" t="s">
        <v>23</v>
      </c>
      <c r="B55" s="7">
        <v>0</v>
      </c>
      <c r="C55" s="7">
        <v>0</v>
      </c>
      <c r="D55" s="7">
        <f>B55+C55</f>
        <v>0</v>
      </c>
      <c r="E55" s="7">
        <v>0</v>
      </c>
      <c r="F55" s="7">
        <v>0</v>
      </c>
      <c r="G55" s="7">
        <f>D55-E55</f>
        <v>0</v>
      </c>
      <c r="H55" s="4">
        <v>6200</v>
      </c>
    </row>
    <row r="56" spans="1:8" x14ac:dyDescent="0.2">
      <c r="A56" s="8" t="s">
        <v>22</v>
      </c>
      <c r="B56" s="7">
        <v>0</v>
      </c>
      <c r="C56" s="7">
        <v>0</v>
      </c>
      <c r="D56" s="7">
        <f>B56+C56</f>
        <v>0</v>
      </c>
      <c r="E56" s="7">
        <v>0</v>
      </c>
      <c r="F56" s="7">
        <v>0</v>
      </c>
      <c r="G56" s="7">
        <f>D56-E56</f>
        <v>0</v>
      </c>
      <c r="H56" s="4">
        <v>6300</v>
      </c>
    </row>
    <row r="57" spans="1:8" ht="10.5" x14ac:dyDescent="0.25">
      <c r="A57" s="11" t="s">
        <v>21</v>
      </c>
      <c r="B57" s="10">
        <f>SUM(B58:B64)</f>
        <v>0</v>
      </c>
      <c r="C57" s="10">
        <f>SUM(C58:C64)</f>
        <v>0</v>
      </c>
      <c r="D57" s="10">
        <f>B57+C57</f>
        <v>0</v>
      </c>
      <c r="E57" s="10">
        <f>SUM(E58:E64)</f>
        <v>0</v>
      </c>
      <c r="F57" s="10">
        <f>SUM(F58:F64)</f>
        <v>0</v>
      </c>
      <c r="G57" s="10">
        <f>D57-E57</f>
        <v>0</v>
      </c>
      <c r="H57" s="9">
        <v>0</v>
      </c>
    </row>
    <row r="58" spans="1:8" x14ac:dyDescent="0.2">
      <c r="A58" s="8" t="s">
        <v>20</v>
      </c>
      <c r="B58" s="7">
        <v>0</v>
      </c>
      <c r="C58" s="7">
        <v>0</v>
      </c>
      <c r="D58" s="7">
        <f>B58+C58</f>
        <v>0</v>
      </c>
      <c r="E58" s="7">
        <v>0</v>
      </c>
      <c r="F58" s="7">
        <v>0</v>
      </c>
      <c r="G58" s="7">
        <f>D58-E58</f>
        <v>0</v>
      </c>
      <c r="H58" s="4">
        <v>7100</v>
      </c>
    </row>
    <row r="59" spans="1:8" x14ac:dyDescent="0.2">
      <c r="A59" s="8" t="s">
        <v>19</v>
      </c>
      <c r="B59" s="7">
        <v>0</v>
      </c>
      <c r="C59" s="7">
        <v>0</v>
      </c>
      <c r="D59" s="7">
        <f>B59+C59</f>
        <v>0</v>
      </c>
      <c r="E59" s="7">
        <v>0</v>
      </c>
      <c r="F59" s="7">
        <v>0</v>
      </c>
      <c r="G59" s="7">
        <f>D59-E59</f>
        <v>0</v>
      </c>
      <c r="H59" s="4">
        <v>7200</v>
      </c>
    </row>
    <row r="60" spans="1:8" x14ac:dyDescent="0.2">
      <c r="A60" s="8" t="s">
        <v>18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>D60-E60</f>
        <v>0</v>
      </c>
      <c r="H60" s="4">
        <v>7300</v>
      </c>
    </row>
    <row r="61" spans="1:8" x14ac:dyDescent="0.2">
      <c r="A61" s="8" t="s">
        <v>17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>D61-E61</f>
        <v>0</v>
      </c>
      <c r="H61" s="4">
        <v>7400</v>
      </c>
    </row>
    <row r="62" spans="1:8" x14ac:dyDescent="0.2">
      <c r="A62" s="8" t="s">
        <v>16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>D62-E62</f>
        <v>0</v>
      </c>
      <c r="H62" s="4">
        <v>7500</v>
      </c>
    </row>
    <row r="63" spans="1:8" x14ac:dyDescent="0.2">
      <c r="A63" s="8" t="s">
        <v>15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>D63-E63</f>
        <v>0</v>
      </c>
      <c r="H63" s="4">
        <v>7600</v>
      </c>
    </row>
    <row r="64" spans="1:8" x14ac:dyDescent="0.2">
      <c r="A64" s="8" t="s">
        <v>14</v>
      </c>
      <c r="B64" s="7">
        <v>0</v>
      </c>
      <c r="C64" s="7">
        <v>0</v>
      </c>
      <c r="D64" s="7">
        <f>B64+C64</f>
        <v>0</v>
      </c>
      <c r="E64" s="7">
        <v>0</v>
      </c>
      <c r="F64" s="7">
        <v>0</v>
      </c>
      <c r="G64" s="7">
        <f>D64-E64</f>
        <v>0</v>
      </c>
      <c r="H64" s="4">
        <v>7900</v>
      </c>
    </row>
    <row r="65" spans="1:8" ht="10.5" x14ac:dyDescent="0.25">
      <c r="A65" s="11" t="s">
        <v>13</v>
      </c>
      <c r="B65" s="10">
        <f>SUM(B66:B68)</f>
        <v>0</v>
      </c>
      <c r="C65" s="10">
        <f>SUM(C66:C68)</f>
        <v>0</v>
      </c>
      <c r="D65" s="10">
        <f>B65+C65</f>
        <v>0</v>
      </c>
      <c r="E65" s="10">
        <f>SUM(E66:E68)</f>
        <v>0</v>
      </c>
      <c r="F65" s="10">
        <f>SUM(F66:F68)</f>
        <v>0</v>
      </c>
      <c r="G65" s="10">
        <f>D65-E65</f>
        <v>0</v>
      </c>
      <c r="H65" s="9">
        <v>0</v>
      </c>
    </row>
    <row r="66" spans="1:8" x14ac:dyDescent="0.2">
      <c r="A66" s="8" t="s">
        <v>12</v>
      </c>
      <c r="B66" s="7">
        <v>0</v>
      </c>
      <c r="C66" s="7">
        <v>0</v>
      </c>
      <c r="D66" s="7">
        <f>B66+C66</f>
        <v>0</v>
      </c>
      <c r="E66" s="7">
        <v>0</v>
      </c>
      <c r="F66" s="7">
        <v>0</v>
      </c>
      <c r="G66" s="7">
        <f>D66-E66</f>
        <v>0</v>
      </c>
      <c r="H66" s="4">
        <v>8100</v>
      </c>
    </row>
    <row r="67" spans="1:8" x14ac:dyDescent="0.2">
      <c r="A67" s="8" t="s">
        <v>11</v>
      </c>
      <c r="B67" s="7">
        <v>0</v>
      </c>
      <c r="C67" s="7">
        <v>0</v>
      </c>
      <c r="D67" s="7">
        <f>B67+C67</f>
        <v>0</v>
      </c>
      <c r="E67" s="7">
        <v>0</v>
      </c>
      <c r="F67" s="7">
        <v>0</v>
      </c>
      <c r="G67" s="7">
        <f>D67-E67</f>
        <v>0</v>
      </c>
      <c r="H67" s="4">
        <v>8300</v>
      </c>
    </row>
    <row r="68" spans="1:8" x14ac:dyDescent="0.2">
      <c r="A68" s="8" t="s">
        <v>10</v>
      </c>
      <c r="B68" s="7">
        <v>0</v>
      </c>
      <c r="C68" s="7">
        <v>0</v>
      </c>
      <c r="D68" s="7">
        <f>B68+C68</f>
        <v>0</v>
      </c>
      <c r="E68" s="7">
        <v>0</v>
      </c>
      <c r="F68" s="7">
        <v>0</v>
      </c>
      <c r="G68" s="7">
        <f>D68-E68</f>
        <v>0</v>
      </c>
      <c r="H68" s="4">
        <v>8500</v>
      </c>
    </row>
    <row r="69" spans="1:8" ht="10.5" x14ac:dyDescent="0.25">
      <c r="A69" s="11" t="s">
        <v>9</v>
      </c>
      <c r="B69" s="10">
        <f>SUM(B70:B76)</f>
        <v>0</v>
      </c>
      <c r="C69" s="10">
        <f>SUM(C70:C76)</f>
        <v>0</v>
      </c>
      <c r="D69" s="10">
        <f>B69+C69</f>
        <v>0</v>
      </c>
      <c r="E69" s="10">
        <f>SUM(E70:E76)</f>
        <v>0</v>
      </c>
      <c r="F69" s="10">
        <f>SUM(F70:F76)</f>
        <v>0</v>
      </c>
      <c r="G69" s="10">
        <f>D69-E69</f>
        <v>0</v>
      </c>
      <c r="H69" s="9">
        <v>0</v>
      </c>
    </row>
    <row r="70" spans="1:8" x14ac:dyDescent="0.2">
      <c r="A70" s="8" t="s">
        <v>8</v>
      </c>
      <c r="B70" s="7">
        <v>0</v>
      </c>
      <c r="C70" s="7">
        <v>0</v>
      </c>
      <c r="D70" s="7">
        <f>B70+C70</f>
        <v>0</v>
      </c>
      <c r="E70" s="7">
        <v>0</v>
      </c>
      <c r="F70" s="7">
        <v>0</v>
      </c>
      <c r="G70" s="7">
        <f>D70-E70</f>
        <v>0</v>
      </c>
      <c r="H70" s="4">
        <v>9100</v>
      </c>
    </row>
    <row r="71" spans="1:8" x14ac:dyDescent="0.2">
      <c r="A71" s="8" t="s">
        <v>7</v>
      </c>
      <c r="B71" s="7">
        <v>0</v>
      </c>
      <c r="C71" s="7">
        <v>0</v>
      </c>
      <c r="D71" s="7">
        <f>B71+C71</f>
        <v>0</v>
      </c>
      <c r="E71" s="7">
        <v>0</v>
      </c>
      <c r="F71" s="7">
        <v>0</v>
      </c>
      <c r="G71" s="7">
        <f>D71-E71</f>
        <v>0</v>
      </c>
      <c r="H71" s="4">
        <v>9200</v>
      </c>
    </row>
    <row r="72" spans="1:8" x14ac:dyDescent="0.2">
      <c r="A72" s="8" t="s">
        <v>6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  <c r="H72" s="4">
        <v>9300</v>
      </c>
    </row>
    <row r="73" spans="1:8" x14ac:dyDescent="0.2">
      <c r="A73" s="8" t="s">
        <v>5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  <c r="H73" s="4">
        <v>9400</v>
      </c>
    </row>
    <row r="74" spans="1:8" x14ac:dyDescent="0.2">
      <c r="A74" s="8" t="s">
        <v>4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  <c r="H74" s="4">
        <v>9500</v>
      </c>
    </row>
    <row r="75" spans="1:8" x14ac:dyDescent="0.2">
      <c r="A75" s="8" t="s">
        <v>3</v>
      </c>
      <c r="B75" s="7">
        <v>0</v>
      </c>
      <c r="C75" s="7">
        <v>0</v>
      </c>
      <c r="D75" s="7">
        <f>B75+C75</f>
        <v>0</v>
      </c>
      <c r="E75" s="7">
        <v>0</v>
      </c>
      <c r="F75" s="7">
        <v>0</v>
      </c>
      <c r="G75" s="7">
        <f>D75-E75</f>
        <v>0</v>
      </c>
      <c r="H75" s="4">
        <v>9600</v>
      </c>
    </row>
    <row r="76" spans="1:8" x14ac:dyDescent="0.2">
      <c r="A76" s="6" t="s">
        <v>2</v>
      </c>
      <c r="B76" s="5">
        <v>0</v>
      </c>
      <c r="C76" s="5">
        <v>0</v>
      </c>
      <c r="D76" s="5">
        <f>B76+C76</f>
        <v>0</v>
      </c>
      <c r="E76" s="5">
        <v>0</v>
      </c>
      <c r="F76" s="5">
        <v>0</v>
      </c>
      <c r="G76" s="5">
        <f>D76-E76</f>
        <v>0</v>
      </c>
      <c r="H76" s="4">
        <v>9900</v>
      </c>
    </row>
    <row r="77" spans="1:8" ht="10.5" x14ac:dyDescent="0.25">
      <c r="A77" s="3" t="s">
        <v>1</v>
      </c>
      <c r="B77" s="2">
        <f>SUM(B5+B13+B23+B33+B43+B53+B57+B65+B69)</f>
        <v>116278642.28</v>
      </c>
      <c r="C77" s="2">
        <f>SUM(C5+C13+C23+C33+C43+C53+C57+C65+C69)</f>
        <v>45573544.449999996</v>
      </c>
      <c r="D77" s="2">
        <f>SUM(D5+D13+D23+D33+D43+D53+D57+D65+D69)</f>
        <v>161852186.72999999</v>
      </c>
      <c r="E77" s="2">
        <f>SUM(E5+E13+E23+E33+E43+E53+E57+E65+E69)</f>
        <v>96685587.50999999</v>
      </c>
      <c r="F77" s="2">
        <f>SUM(F5+F13+F23+F33+F43+F53+F57+F65+F69)</f>
        <v>96142632.939999998</v>
      </c>
      <c r="G77" s="2">
        <f>SUM(G5+G13+G23+G33+G43+G53+G57+G65+G69)</f>
        <v>65166599.220000006</v>
      </c>
    </row>
    <row r="79" spans="1:8" x14ac:dyDescent="0.2">
      <c r="A79" s="1" t="s">
        <v>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48" bottom="0.39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2024-10-28T21:21:33Z</dcterms:created>
  <dcterms:modified xsi:type="dcterms:W3CDTF">2024-10-28T21:24:29Z</dcterms:modified>
</cp:coreProperties>
</file>