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SF" sheetId="1" r:id="rId1"/>
  </sheets>
  <definedNames>
    <definedName name="_xlnm.Print_Area" localSheetId="0">LSF!$A$1:$F$79</definedName>
  </definedNames>
  <calcPr calcId="145621"/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<sst xmlns="http://schemas.openxmlformats.org/spreadsheetml/2006/main" count="120" uniqueCount="119">
  <si>
    <t>FORUM CULTURAL GUANAJUATO
Estado de Situación Financiera Detallado - LDF
al 30 de Junio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</si>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</sst>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zoomScale="120" zoomScaleNormal="120" workbookViewId="0">
      <selection activeCell="D9" sqref="D9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2017</v>
      </c>
      <c r="C2" s="6">
        <v>2016</v>
      </c>
      <c r="D2" s="5" t="s">
        <v>1</v>
      </c>
      <c r="E2" s="6">
        <v>2017</v>
      </c>
      <c r="F2" s="6">
        <v>2016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24704621.809999999</v>
      </c>
      <c r="C6" s="13">
        <f>SUM(C7:C13)</f>
        <v>1409423.66</v>
      </c>
      <c r="D6" s="9" t="s">
        <v>7</v>
      </c>
      <c r="E6" s="13">
        <f>SUM(E7:E15)</f>
        <v>1905938.2999999998</v>
      </c>
      <c r="F6" s="13">
        <f>SUM(F7:F15)</f>
        <v>15863011.85</v>
      </c>
    </row>
    <row r="7" spans="1:6" x14ac:dyDescent="0.2">
      <c r="A7" s="14" t="s">
        <v>8</v>
      </c>
      <c r="B7" s="13">
        <v>0</v>
      </c>
      <c r="C7" s="13">
        <v>0</v>
      </c>
      <c r="D7" s="15" t="s">
        <v>9</v>
      </c>
      <c r="E7" s="13">
        <v>133932.95000000001</v>
      </c>
      <c r="F7" s="13">
        <v>349690.14</v>
      </c>
    </row>
    <row r="8" spans="1:6" x14ac:dyDescent="0.2">
      <c r="A8" s="14" t="s">
        <v>10</v>
      </c>
      <c r="B8" s="13">
        <v>24704621.809999999</v>
      </c>
      <c r="C8" s="13">
        <v>1409423.66</v>
      </c>
      <c r="D8" s="15" t="s">
        <v>11</v>
      </c>
      <c r="E8" s="13">
        <v>459172.27</v>
      </c>
      <c r="F8" s="13">
        <v>3808172.85</v>
      </c>
    </row>
    <row r="9" spans="1:6" x14ac:dyDescent="0.2">
      <c r="A9" s="14" t="s">
        <v>12</v>
      </c>
      <c r="B9" s="13"/>
      <c r="C9" s="13"/>
      <c r="D9" s="15" t="s">
        <v>13</v>
      </c>
      <c r="E9" s="13"/>
      <c r="F9" s="13"/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>
        <v>0</v>
      </c>
      <c r="F11" s="13">
        <v>0</v>
      </c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1281587.43</v>
      </c>
      <c r="F13" s="13">
        <v>2598252.25</v>
      </c>
    </row>
    <row r="14" spans="1:6" x14ac:dyDescent="0.2">
      <c r="A14" s="7" t="s">
        <v>22</v>
      </c>
      <c r="B14" s="13">
        <f>SUM(B15:B21)</f>
        <v>12814834.84</v>
      </c>
      <c r="C14" s="13">
        <f>SUM(C15:C21)</f>
        <v>23591039.84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12625664.449999999</v>
      </c>
      <c r="C15" s="13">
        <v>23276202.77</v>
      </c>
      <c r="D15" s="15" t="s">
        <v>25</v>
      </c>
      <c r="E15" s="13">
        <v>31245.65</v>
      </c>
      <c r="F15" s="13">
        <v>9106896.6099999994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89670.39</v>
      </c>
      <c r="C17" s="13">
        <v>285337.07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99500</v>
      </c>
      <c r="C19" s="13">
        <v>29500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251219.45</v>
      </c>
      <c r="C22" s="13">
        <f>SUM(C23:C27)</f>
        <v>938824.47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251219.45</v>
      </c>
      <c r="C23" s="13">
        <v>938824.47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/>
      <c r="C39" s="13"/>
      <c r="D39" s="9" t="s">
        <v>73</v>
      </c>
      <c r="E39" s="13">
        <f>SUM(E40:E42)</f>
        <v>12000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12000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37770676.100000001</v>
      </c>
      <c r="C44" s="11">
        <f>C6+C14+C22+C28+C34+C35+C38</f>
        <v>25939287.969999999</v>
      </c>
      <c r="D44" s="12" t="s">
        <v>81</v>
      </c>
      <c r="E44" s="11">
        <f>E6+E16+E20+E23+E24+E28+E35+E39</f>
        <v>1917938.2999999998</v>
      </c>
      <c r="F44" s="11">
        <f>F6+F16+F20+F23+F24+F28+F35+F39</f>
        <v>15863011.85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46017.2</v>
      </c>
      <c r="C49" s="13">
        <v>46017.2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146420330.84</v>
      </c>
      <c r="C50" s="13">
        <v>144552125.19999999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3299.01</v>
      </c>
      <c r="C51" s="13">
        <v>3299.01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-40069537.670000002</v>
      </c>
      <c r="C52" s="13">
        <v>-40069537.670000002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-21767.759999999998</v>
      </c>
      <c r="C53" s="13">
        <v>-21767.759999999998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1917938.2999999998</v>
      </c>
      <c r="F56" s="11">
        <f>F54+F44</f>
        <v>15863011.85</v>
      </c>
    </row>
    <row r="57" spans="1:6" x14ac:dyDescent="0.2">
      <c r="A57" s="16" t="s">
        <v>101</v>
      </c>
      <c r="B57" s="11">
        <f>SUM(B47:B55)</f>
        <v>106378341.61999997</v>
      </c>
      <c r="C57" s="11">
        <f>SUM(C47:C55)</f>
        <v>104510135.97999996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144149017.71999997</v>
      </c>
      <c r="C59" s="11">
        <f>C44+C57</f>
        <v>130449423.94999996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149384874.97999999</v>
      </c>
      <c r="F60" s="13">
        <f>SUM(F61:F63)</f>
        <v>146087612.05000001</v>
      </c>
    </row>
    <row r="61" spans="1:6" x14ac:dyDescent="0.2">
      <c r="A61" s="17"/>
      <c r="B61" s="13"/>
      <c r="C61" s="13"/>
      <c r="D61" s="9" t="s">
        <v>105</v>
      </c>
      <c r="E61" s="13">
        <v>149384874.97999999</v>
      </c>
      <c r="F61" s="13">
        <v>146087612.05000001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-7153795.5599999987</v>
      </c>
      <c r="F65" s="13">
        <f>SUM(F66:F70)</f>
        <v>-31501199.950000003</v>
      </c>
    </row>
    <row r="66" spans="1:6" x14ac:dyDescent="0.2">
      <c r="A66" s="17"/>
      <c r="B66" s="13"/>
      <c r="C66" s="13"/>
      <c r="D66" s="9" t="s">
        <v>109</v>
      </c>
      <c r="E66" s="13">
        <v>21983000.420000002</v>
      </c>
      <c r="F66" s="13">
        <v>-7830204.9000000004</v>
      </c>
    </row>
    <row r="67" spans="1:6" x14ac:dyDescent="0.2">
      <c r="A67" s="17"/>
      <c r="B67" s="13"/>
      <c r="C67" s="13"/>
      <c r="D67" s="9" t="s">
        <v>110</v>
      </c>
      <c r="E67" s="13">
        <v>-29136795.98</v>
      </c>
      <c r="F67" s="13">
        <v>-23670995.050000001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142231079.41999999</v>
      </c>
      <c r="F76" s="11">
        <f>F60+F65+F72</f>
        <v>114586412.10000001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144149017.72</v>
      </c>
      <c r="F78" s="11">
        <f>F56+F76</f>
        <v>130449423.95</v>
      </c>
    </row>
    <row r="79" spans="1:6" x14ac:dyDescent="0.2">
      <c r="A79" s="19"/>
      <c r="B79" s="20"/>
      <c r="C79" s="20"/>
      <c r="D79" s="21"/>
      <c r="E79" s="20"/>
      <c r="F79" s="20"/>
    </row>
  </sheetData>
  <mergeCells count="1">
    <mergeCell ref="A1:F1"/>
  </mergeCells>
  <pageMargins left="0" right="0" top="0" bottom="0" header="0.31496062992125984" footer="0.31496062992125984"/>
  <pageSetup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LSF</vt:lpstr>
      <vt:lpstr>LSF!Área_de_impresión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2017-07-31T16:33:12Z</dcterms:created>
  <dcterms:modified xsi:type="dcterms:W3CDTF">2017-07-31T16:34:53Z</dcterms:modified>
</cp:coreProperties>
</file>