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JUNIO\PORTAL FCG\"/>
    </mc:Choice>
  </mc:AlternateContent>
  <bookViews>
    <workbookView xWindow="0" yWindow="0" windowWidth="24000" windowHeight="9740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C80" i="1"/>
  <c r="C79" i="1" s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43" i="1" l="1"/>
  <c r="H33" i="1"/>
  <c r="H23" i="1"/>
  <c r="H13" i="1"/>
  <c r="D4" i="1"/>
  <c r="D154" i="1" s="1"/>
  <c r="F4" i="1"/>
  <c r="F154" i="1" s="1"/>
  <c r="D79" i="1"/>
  <c r="F79" i="1"/>
  <c r="C4" i="1"/>
  <c r="C154" i="1" s="1"/>
  <c r="G4" i="1"/>
  <c r="G154" i="1" s="1"/>
  <c r="H66" i="1"/>
  <c r="H70" i="1"/>
  <c r="H88" i="1"/>
  <c r="H108" i="1"/>
  <c r="H128" i="1"/>
  <c r="H132" i="1"/>
  <c r="H79" i="1" s="1"/>
  <c r="E79" i="1"/>
  <c r="H80" i="1"/>
  <c r="E4" i="1"/>
  <c r="H5" i="1"/>
  <c r="H4" i="1" l="1"/>
  <c r="H154" i="1" s="1"/>
  <c r="E154" i="1"/>
</calcChain>
</file>

<file path=xl/sharedStrings.xml><?xml version="1.0" encoding="utf-8"?>
<sst xmlns="http://schemas.openxmlformats.org/spreadsheetml/2006/main" count="282" uniqueCount="209">
  <si>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</si>
  <si>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</si>
  <si>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</si>
  <si>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</si>
  <si>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</si>
  <si>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</si>
  <si>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</si>
  <si>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</si>
  <si>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</si>
  <si>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</si>
  <si>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</si>
  <si>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</si>
  <si>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</si>
  <si>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</si>
  <si>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</si>
  <si>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</si>
  <si>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</si>
  <si>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</si>
  <si>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</si>
  <si>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</si>
  <si>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</si>
  <si>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</si>
  <si>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</si>
  <si>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</si>
  <si>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</si>
  <si>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</si>
  <si>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</si>
  <si>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</si>
  <si>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</si>
  <si>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</si>
  <si>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</si>
  <si>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</si>
  <si>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</si>
  <si>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</si>
  <si>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</si>
  <si>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</si>
  <si>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</si>
  <si>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</si>
  <si>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</si>
  <si>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</si>
  <si>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</si>
  <si>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</si>
  <si>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</si>
  <si>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</si>
  <si>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</si>
  <si>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</si>
  <si>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</si>
  <si>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</si>
  <si>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</si>
  <si>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</si>
  <si>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</si>
  <si>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</si>
  <si>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</si>
  <si>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</si>
  <si>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</si>
  <si>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</si>
  <si>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</si>
  <si>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</si>
  <si>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</si>
  <si>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</si>
  <si>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</si>
  <si>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</si>
  <si>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</si>
  <si>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</si>
  <si>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</si>
  <si>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</si>
  <si>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</si>
  <si>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</si>
  <si>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</si>
  <si>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</si>
  <si>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</si>
  <si>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</si>
  <si>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</si>
  <si>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</si>
  <si>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</si>
  <si>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</si>
  <si>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</si>
  <si>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</si>
  <si>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</si>
  <si>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</si>
  <si>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</si>
  <si>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</si>
  <si>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</si>
  <si>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</si>
  <si>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</si>
  <si>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</si>
  <si>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</si>
  <si>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</si>
  <si>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</si>
  <si>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</si>
  <si>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</si>
  <si>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</si>
  <si>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</si>
  <si>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</si>
  <si>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</si>
  <si>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</si>
  <si>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</si>
  <si>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</si>
  <si>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</si>
  <si>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</si>
  <si>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</si>
  <si>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</si>
  <si>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</si>
  <si>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</si>
  <si>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</si>
  <si>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</si>
  <si>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</si>
  <si>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</si>
  <si>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</si>
  <si>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</si>
  <si>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</si>
  <si>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</si>
  <si>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</si>
  <si>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</si>
  <si>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</si>
  <si>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</si>
  <si>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</si>
  <si>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</si>
  <si>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</si>
  <si>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</si>
  <si>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</si>
  <si>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</si>
  <si>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</si>
  <si>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</si>
  <si>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</si>
  <si>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</si>
  <si>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</si>
  <si>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</si>
  <si>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</si>
  <si>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</si>
  <si>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</si>
  <si>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</si>
  <si>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</si>
  <si>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</si>
  <si>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</si>
  <si>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</si>
  <si>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</si>
  <si>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</si>
  <si>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</si>
  <si>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</si>
  <si>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</si>
  <si>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</si>
  <si>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</si>
  <si>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</si>
  <si>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</si>
  <si>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</si>
  <si>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</si>
  <si>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</si>
  <si>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</si>
  <si>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</si>
  <si>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</si>
  <si>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</si>
  <si>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</si>
  <si>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</si>
  <si>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</si>
  <si>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</si>
  <si>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</si>
  <si>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</si>
  <si>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</si>
  <si>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</si>
  <si>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</si>
  <si>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</si>
  <si>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</si>
  <si>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</si>
  <si>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</si>
  <si>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</si>
  <si>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</si>
  <si>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</si>
  <si>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</si>
  <si>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</si>
  <si>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</si>
  <si>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</si>
  <si>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</si>
  <si>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</si>
  <si>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</si>
  <si>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</si>
  <si>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</si>
  <si>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</si>
  <si>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</si>
  <si>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</si>
  <si>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</si>
  <si>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</si>
  <si>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</si>
  <si>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</si>
  <si>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</si>
  <si>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</si>
  <si>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</si>
  <si>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</si>
  <si>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</si>
  <si>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</si>
  <si>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</si>
  <si>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</si>
  <si>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</si>
  <si>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</si>
  <si>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</si>
  <si>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</si>
  <si>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</si>
  <si>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</si>
  <si>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</si>
  <si>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</si>
  <si>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</si>
  <si>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</si>
  <si>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</si>
  <si>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</si>
  <si>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</si>
  <si>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</si>
  <si>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</si>
  <si>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FORUM CULTURAL GUANAJUATO
Clasificación por Objeto del Gasto (Capítulo y Concepto)
al 30 de Junio de 2022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</si>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</sst>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4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11" fillId="0" borderId="0" xfId="2" applyFont="1" applyAlignment="1" applyProtection="1">
      <alignment vertical="top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869950</xdr:colOff>
      <xdr:row>161</xdr:row>
      <xdr:rowOff>12700</xdr:rowOff>
    </xdr:from>
    <xdr:to>
      <xdr:col>4</xdr:col>
      <xdr:colOff>1027995</xdr:colOff>
      <xdr:row>166</xdr:row>
      <xdr:rowOff>88900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174750" y="25819100"/>
          <a:ext cx="8057445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"/>
  <sheetViews>
    <sheetView tabSelected="1" workbookViewId="0">
      <selection activeCell="B160" sqref="B160"/>
    </sheetView>
  </sheetViews>
  <sheetFormatPr baseColWidth="10" defaultColWidth="12" defaultRowHeight="12.5"/>
  <cols>
    <col min="1" max="1" width="4.796875" style="1" customWidth="1"/>
    <col min="2" max="2" width="90.796875" style="1" customWidth="1"/>
    <col min="3" max="8" width="16.796875" style="1" customWidth="1"/>
    <col min="9" max="16384" width="12" style="1"/>
  </cols>
  <sheetData>
    <row r="1" spans="1:8" ht="46" customHeight="1">
      <c r="A1" s="34" t="s">
        <v>207</v>
      </c>
      <c r="B1" s="36"/>
      <c r="C1" s="36"/>
      <c r="D1" s="36"/>
      <c r="E1" s="36"/>
      <c r="F1" s="36"/>
      <c r="G1" s="36"/>
      <c r="H1" s="37"/>
    </row>
    <row r="2" spans="1:8">
      <c r="A2" s="34"/>
      <c r="B2" s="35"/>
      <c r="C2" s="33" t="s">
        <v>0</v>
      </c>
      <c r="D2" s="33"/>
      <c r="E2" s="33"/>
      <c r="F2" s="33"/>
      <c r="G2" s="33"/>
      <c r="H2" s="2"/>
    </row>
    <row r="3" spans="1:8" ht="21">
      <c r="A3" s="38" t="s">
        <v>1</v>
      </c>
      <c r="B3" s="39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40" t="s">
        <v>8</v>
      </c>
      <c r="B4" s="41"/>
      <c r="C4" s="5">
        <f>C5+C13+C23+C33+C43+C53+C57+C66+C70</f>
        <v>102183684.08</v>
      </c>
      <c r="D4" s="5">
        <f t="shared" ref="D4:H4" si="0">D5+D13+D23+D33+D43+D53+D57+D66+D70</f>
        <v>12021317.800000001</v>
      </c>
      <c r="E4" s="5">
        <f t="shared" si="0"/>
        <v>114205001.88</v>
      </c>
      <c r="F4" s="5">
        <f t="shared" si="0"/>
        <v>46025283.159999996</v>
      </c>
      <c r="G4" s="5">
        <f t="shared" si="0"/>
        <v>45701289.740000002</v>
      </c>
      <c r="H4" s="5">
        <f t="shared" si="0"/>
        <v>68179718.719999999</v>
      </c>
    </row>
    <row r="5" spans="1:8">
      <c r="A5" s="29" t="s">
        <v>9</v>
      </c>
      <c r="B5" s="30"/>
      <c r="C5" s="6">
        <f>SUM(C6:C12)</f>
        <v>48228406.630000003</v>
      </c>
      <c r="D5" s="6">
        <f t="shared" ref="D5:H5" si="1">SUM(D6:D12)</f>
        <v>3513773.64</v>
      </c>
      <c r="E5" s="6">
        <f t="shared" si="1"/>
        <v>51742180.269999996</v>
      </c>
      <c r="F5" s="6">
        <f t="shared" si="1"/>
        <v>21176981.710000001</v>
      </c>
      <c r="G5" s="6">
        <f t="shared" si="1"/>
        <v>21176981.710000001</v>
      </c>
      <c r="H5" s="6">
        <f t="shared" si="1"/>
        <v>30565198.559999999</v>
      </c>
    </row>
    <row r="6" spans="1:8">
      <c r="A6" s="15" t="s">
        <v>85</v>
      </c>
      <c r="B6" s="16" t="s">
        <v>10</v>
      </c>
      <c r="C6" s="7">
        <v>12127728</v>
      </c>
      <c r="D6" s="7">
        <v>-85370.55</v>
      </c>
      <c r="E6" s="7">
        <f>C6+D6</f>
        <v>12042357.449999999</v>
      </c>
      <c r="F6" s="7">
        <v>5482912.9299999997</v>
      </c>
      <c r="G6" s="7">
        <v>5482912.9299999997</v>
      </c>
      <c r="H6" s="7">
        <f>E6-F6</f>
        <v>6559444.5199999996</v>
      </c>
    </row>
    <row r="7" spans="1:8">
      <c r="A7" s="15" t="s">
        <v>86</v>
      </c>
      <c r="B7" s="16" t="s">
        <v>11</v>
      </c>
      <c r="C7" s="7">
        <v>0</v>
      </c>
      <c r="D7" s="7">
        <v>3085921.42</v>
      </c>
      <c r="E7" s="7">
        <f t="shared" ref="E7:E12" si="2">C7+D7</f>
        <v>3085921.42</v>
      </c>
      <c r="F7" s="7">
        <v>1422035.67</v>
      </c>
      <c r="G7" s="7">
        <v>1422035.67</v>
      </c>
      <c r="H7" s="7">
        <f t="shared" ref="H7:H70" si="3">E7-F7</f>
        <v>1663885.75</v>
      </c>
    </row>
    <row r="8" spans="1:8">
      <c r="A8" s="15" t="s">
        <v>87</v>
      </c>
      <c r="B8" s="16" t="s">
        <v>12</v>
      </c>
      <c r="C8" s="7">
        <v>15235582</v>
      </c>
      <c r="D8" s="7">
        <v>-181871.67</v>
      </c>
      <c r="E8" s="7">
        <f t="shared" si="2"/>
        <v>15053710.33</v>
      </c>
      <c r="F8" s="7">
        <v>4270462.7</v>
      </c>
      <c r="G8" s="7">
        <v>4270462.7</v>
      </c>
      <c r="H8" s="7">
        <f t="shared" si="3"/>
        <v>10783247.629999999</v>
      </c>
    </row>
    <row r="9" spans="1:8">
      <c r="A9" s="15" t="s">
        <v>88</v>
      </c>
      <c r="B9" s="16" t="s">
        <v>13</v>
      </c>
      <c r="C9" s="7">
        <v>4296520</v>
      </c>
      <c r="D9" s="7">
        <v>144927.6</v>
      </c>
      <c r="E9" s="7">
        <f t="shared" si="2"/>
        <v>4441447.5999999996</v>
      </c>
      <c r="F9" s="7">
        <v>2030364.12</v>
      </c>
      <c r="G9" s="7">
        <v>2030364.12</v>
      </c>
      <c r="H9" s="7">
        <f t="shared" si="3"/>
        <v>2411083.4799999995</v>
      </c>
    </row>
    <row r="10" spans="1:8">
      <c r="A10" s="15" t="s">
        <v>89</v>
      </c>
      <c r="B10" s="16" t="s">
        <v>14</v>
      </c>
      <c r="C10" s="7">
        <v>16439747.630000001</v>
      </c>
      <c r="D10" s="7">
        <v>557640.56000000006</v>
      </c>
      <c r="E10" s="7">
        <f t="shared" si="2"/>
        <v>16997388.190000001</v>
      </c>
      <c r="F10" s="7">
        <v>7905977.2300000004</v>
      </c>
      <c r="G10" s="7">
        <v>7905977.2300000004</v>
      </c>
      <c r="H10" s="7">
        <f t="shared" si="3"/>
        <v>9091410.9600000009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>
        <v>128829</v>
      </c>
      <c r="D12" s="7">
        <v>-7473.72</v>
      </c>
      <c r="E12" s="7">
        <f t="shared" si="2"/>
        <v>121355.28</v>
      </c>
      <c r="F12" s="7">
        <v>65229.06</v>
      </c>
      <c r="G12" s="7">
        <v>65229.06</v>
      </c>
      <c r="H12" s="7">
        <f t="shared" si="3"/>
        <v>56126.22</v>
      </c>
    </row>
    <row r="13" spans="1:8">
      <c r="A13" s="29" t="s">
        <v>17</v>
      </c>
      <c r="B13" s="30"/>
      <c r="C13" s="6">
        <f>SUM(C14:C22)</f>
        <v>1148636.4099999999</v>
      </c>
      <c r="D13" s="6">
        <f t="shared" ref="D13:G13" si="4">SUM(D14:D22)</f>
        <v>316933.47000000003</v>
      </c>
      <c r="E13" s="6">
        <f t="shared" si="4"/>
        <v>1465569.8800000001</v>
      </c>
      <c r="F13" s="6">
        <f t="shared" si="4"/>
        <v>406323.64</v>
      </c>
      <c r="G13" s="6">
        <f t="shared" si="4"/>
        <v>397858.53</v>
      </c>
      <c r="H13" s="6">
        <f t="shared" si="3"/>
        <v>1059246.2400000002</v>
      </c>
    </row>
    <row r="14" spans="1:8">
      <c r="A14" s="15" t="s">
        <v>92</v>
      </c>
      <c r="B14" s="16" t="s">
        <v>18</v>
      </c>
      <c r="C14" s="7">
        <v>169179.71</v>
      </c>
      <c r="D14" s="7">
        <v>-20528</v>
      </c>
      <c r="E14" s="7">
        <f t="shared" ref="E14:E22" si="5">C14+D14</f>
        <v>148651.71</v>
      </c>
      <c r="F14" s="7">
        <v>51563.03</v>
      </c>
      <c r="G14" s="7">
        <v>51086.03</v>
      </c>
      <c r="H14" s="7">
        <f t="shared" si="3"/>
        <v>97088.68</v>
      </c>
    </row>
    <row r="15" spans="1:8">
      <c r="A15" s="15" t="s">
        <v>93</v>
      </c>
      <c r="B15" s="16" t="s">
        <v>19</v>
      </c>
      <c r="C15" s="7">
        <v>53949.99</v>
      </c>
      <c r="D15" s="7">
        <v>70000</v>
      </c>
      <c r="E15" s="7">
        <f t="shared" si="5"/>
        <v>123949.98999999999</v>
      </c>
      <c r="F15" s="7">
        <v>45027.62</v>
      </c>
      <c r="G15" s="7">
        <v>44817.62</v>
      </c>
      <c r="H15" s="7">
        <f t="shared" si="3"/>
        <v>78922.37</v>
      </c>
    </row>
    <row r="16" spans="1:8">
      <c r="A16" s="15" t="s">
        <v>94</v>
      </c>
      <c r="B16" s="1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15" t="s">
        <v>95</v>
      </c>
      <c r="B17" s="16" t="s">
        <v>21</v>
      </c>
      <c r="C17" s="7">
        <v>192695</v>
      </c>
      <c r="D17" s="7">
        <v>20845.400000000001</v>
      </c>
      <c r="E17" s="7">
        <f t="shared" si="5"/>
        <v>213540.4</v>
      </c>
      <c r="F17" s="7">
        <v>72374.12</v>
      </c>
      <c r="G17" s="7">
        <v>68921.210000000006</v>
      </c>
      <c r="H17" s="7">
        <f t="shared" si="3"/>
        <v>141166.28</v>
      </c>
    </row>
    <row r="18" spans="1:8">
      <c r="A18" s="15" t="s">
        <v>96</v>
      </c>
      <c r="B18" s="16" t="s">
        <v>22</v>
      </c>
      <c r="C18" s="7">
        <v>59474</v>
      </c>
      <c r="D18" s="7">
        <v>-8350</v>
      </c>
      <c r="E18" s="7">
        <f t="shared" si="5"/>
        <v>51124</v>
      </c>
      <c r="F18" s="7">
        <v>5127.47</v>
      </c>
      <c r="G18" s="7">
        <v>3241.27</v>
      </c>
      <c r="H18" s="7">
        <f t="shared" si="3"/>
        <v>45996.53</v>
      </c>
    </row>
    <row r="19" spans="1:8">
      <c r="A19" s="15" t="s">
        <v>97</v>
      </c>
      <c r="B19" s="16" t="s">
        <v>23</v>
      </c>
      <c r="C19" s="7">
        <v>255307.91</v>
      </c>
      <c r="D19" s="7">
        <v>345000</v>
      </c>
      <c r="E19" s="7">
        <f t="shared" si="5"/>
        <v>600307.91</v>
      </c>
      <c r="F19" s="7">
        <v>195364.39</v>
      </c>
      <c r="G19" s="7">
        <v>195364.39</v>
      </c>
      <c r="H19" s="7">
        <f t="shared" si="3"/>
        <v>404943.52</v>
      </c>
    </row>
    <row r="20" spans="1:8">
      <c r="A20" s="15" t="s">
        <v>98</v>
      </c>
      <c r="B20" s="16" t="s">
        <v>24</v>
      </c>
      <c r="C20" s="7">
        <v>192105</v>
      </c>
      <c r="D20" s="7">
        <v>-68033.929999999993</v>
      </c>
      <c r="E20" s="7">
        <f t="shared" si="5"/>
        <v>124071.07</v>
      </c>
      <c r="F20" s="7">
        <v>0</v>
      </c>
      <c r="G20" s="7">
        <v>0</v>
      </c>
      <c r="H20" s="7">
        <f t="shared" si="3"/>
        <v>124071.07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225924.8</v>
      </c>
      <c r="D22" s="7">
        <v>-22000</v>
      </c>
      <c r="E22" s="7">
        <f t="shared" si="5"/>
        <v>203924.8</v>
      </c>
      <c r="F22" s="7">
        <v>36867.01</v>
      </c>
      <c r="G22" s="7">
        <v>34428.01</v>
      </c>
      <c r="H22" s="7">
        <f t="shared" si="3"/>
        <v>167057.78999999998</v>
      </c>
    </row>
    <row r="23" spans="1:8">
      <c r="A23" s="29" t="s">
        <v>27</v>
      </c>
      <c r="B23" s="30"/>
      <c r="C23" s="6">
        <f>SUM(C24:C32)</f>
        <v>52596641.039999999</v>
      </c>
      <c r="D23" s="6">
        <f t="shared" ref="D23:G23" si="6">SUM(D24:D32)</f>
        <v>8028610.6900000004</v>
      </c>
      <c r="E23" s="6">
        <f t="shared" si="6"/>
        <v>60625251.729999997</v>
      </c>
      <c r="F23" s="6">
        <f t="shared" si="6"/>
        <v>24430007.009999998</v>
      </c>
      <c r="G23" s="6">
        <f t="shared" si="6"/>
        <v>24114478.700000003</v>
      </c>
      <c r="H23" s="6">
        <f t="shared" si="3"/>
        <v>36195244.719999999</v>
      </c>
    </row>
    <row r="24" spans="1:8">
      <c r="A24" s="15" t="s">
        <v>101</v>
      </c>
      <c r="B24" s="16" t="s">
        <v>28</v>
      </c>
      <c r="C24" s="7">
        <v>5771476.6299999999</v>
      </c>
      <c r="D24" s="7">
        <v>31500</v>
      </c>
      <c r="E24" s="7">
        <f t="shared" ref="E24:E32" si="7">C24+D24</f>
        <v>5802976.6299999999</v>
      </c>
      <c r="F24" s="7">
        <v>2985746.89</v>
      </c>
      <c r="G24" s="7">
        <v>2985369.44</v>
      </c>
      <c r="H24" s="7">
        <f t="shared" si="3"/>
        <v>2817229.7399999998</v>
      </c>
    </row>
    <row r="25" spans="1:8">
      <c r="A25" s="15" t="s">
        <v>102</v>
      </c>
      <c r="B25" s="16" t="s">
        <v>29</v>
      </c>
      <c r="C25" s="7">
        <v>356027.96</v>
      </c>
      <c r="D25" s="7">
        <v>82989.320000000007</v>
      </c>
      <c r="E25" s="7">
        <f t="shared" si="7"/>
        <v>439017.28</v>
      </c>
      <c r="F25" s="7">
        <v>183607.58</v>
      </c>
      <c r="G25" s="7">
        <v>183607.58</v>
      </c>
      <c r="H25" s="7">
        <f t="shared" si="3"/>
        <v>255409.70000000004</v>
      </c>
    </row>
    <row r="26" spans="1:8">
      <c r="A26" s="15" t="s">
        <v>103</v>
      </c>
      <c r="B26" s="16" t="s">
        <v>30</v>
      </c>
      <c r="C26" s="7">
        <v>5681597.54</v>
      </c>
      <c r="D26" s="7">
        <v>1395549</v>
      </c>
      <c r="E26" s="7">
        <f t="shared" si="7"/>
        <v>7077146.54</v>
      </c>
      <c r="F26" s="7">
        <v>2857881.89</v>
      </c>
      <c r="G26" s="7">
        <v>2854521.13</v>
      </c>
      <c r="H26" s="7">
        <f t="shared" si="3"/>
        <v>4219264.6500000004</v>
      </c>
    </row>
    <row r="27" spans="1:8">
      <c r="A27" s="15" t="s">
        <v>104</v>
      </c>
      <c r="B27" s="16" t="s">
        <v>31</v>
      </c>
      <c r="C27" s="7">
        <v>220906</v>
      </c>
      <c r="D27" s="7">
        <v>86151.16</v>
      </c>
      <c r="E27" s="7">
        <f t="shared" si="7"/>
        <v>307057.16000000003</v>
      </c>
      <c r="F27" s="7">
        <v>178936.57</v>
      </c>
      <c r="G27" s="7">
        <v>178643.72</v>
      </c>
      <c r="H27" s="7">
        <f t="shared" si="3"/>
        <v>128120.59000000003</v>
      </c>
    </row>
    <row r="28" spans="1:8">
      <c r="A28" s="15" t="s">
        <v>105</v>
      </c>
      <c r="B28" s="16" t="s">
        <v>32</v>
      </c>
      <c r="C28" s="7">
        <v>10575262.109999999</v>
      </c>
      <c r="D28" s="7">
        <v>1215427.79</v>
      </c>
      <c r="E28" s="7">
        <f t="shared" si="7"/>
        <v>11790689.899999999</v>
      </c>
      <c r="F28" s="7">
        <v>6512233.9800000004</v>
      </c>
      <c r="G28" s="7">
        <v>6287549.2999999998</v>
      </c>
      <c r="H28" s="7">
        <f t="shared" si="3"/>
        <v>5278455.9199999981</v>
      </c>
    </row>
    <row r="29" spans="1:8">
      <c r="A29" s="15" t="s">
        <v>106</v>
      </c>
      <c r="B29" s="16" t="s">
        <v>33</v>
      </c>
      <c r="C29" s="7">
        <v>2928925</v>
      </c>
      <c r="D29" s="7">
        <v>1631199.97</v>
      </c>
      <c r="E29" s="7">
        <f t="shared" si="7"/>
        <v>4560124.97</v>
      </c>
      <c r="F29" s="7">
        <v>145706.43</v>
      </c>
      <c r="G29" s="7">
        <v>145706.43</v>
      </c>
      <c r="H29" s="7">
        <f t="shared" si="3"/>
        <v>4414418.54</v>
      </c>
    </row>
    <row r="30" spans="1:8">
      <c r="A30" s="15" t="s">
        <v>107</v>
      </c>
      <c r="B30" s="16" t="s">
        <v>34</v>
      </c>
      <c r="C30" s="7">
        <v>152090.16</v>
      </c>
      <c r="D30" s="7">
        <v>0</v>
      </c>
      <c r="E30" s="7">
        <f t="shared" si="7"/>
        <v>152090.16</v>
      </c>
      <c r="F30" s="7">
        <v>25075.91</v>
      </c>
      <c r="G30" s="7">
        <v>25075.91</v>
      </c>
      <c r="H30" s="7">
        <f t="shared" si="3"/>
        <v>127014.25</v>
      </c>
    </row>
    <row r="31" spans="1:8">
      <c r="A31" s="15" t="s">
        <v>108</v>
      </c>
      <c r="B31" s="16" t="s">
        <v>35</v>
      </c>
      <c r="C31" s="7">
        <v>25657907.640000001</v>
      </c>
      <c r="D31" s="7">
        <v>3486881.41</v>
      </c>
      <c r="E31" s="7">
        <f t="shared" si="7"/>
        <v>29144789.050000001</v>
      </c>
      <c r="F31" s="7">
        <v>11008045.77</v>
      </c>
      <c r="G31" s="7">
        <v>10920642.27</v>
      </c>
      <c r="H31" s="7">
        <f t="shared" si="3"/>
        <v>18136743.280000001</v>
      </c>
    </row>
    <row r="32" spans="1:8">
      <c r="A32" s="15" t="s">
        <v>109</v>
      </c>
      <c r="B32" s="16" t="s">
        <v>36</v>
      </c>
      <c r="C32" s="7">
        <v>1252448</v>
      </c>
      <c r="D32" s="7">
        <v>98912.04</v>
      </c>
      <c r="E32" s="7">
        <f t="shared" si="7"/>
        <v>1351360.04</v>
      </c>
      <c r="F32" s="7">
        <v>532771.99</v>
      </c>
      <c r="G32" s="7">
        <v>533362.92000000004</v>
      </c>
      <c r="H32" s="7">
        <f t="shared" si="3"/>
        <v>818588.05</v>
      </c>
    </row>
    <row r="33" spans="1:8">
      <c r="A33" s="29" t="s">
        <v>37</v>
      </c>
      <c r="B33" s="30"/>
      <c r="C33" s="6">
        <f>SUM(C34:C42)</f>
        <v>210000</v>
      </c>
      <c r="D33" s="6">
        <f t="shared" ref="D33:G33" si="8">SUM(D34:D42)</f>
        <v>50000</v>
      </c>
      <c r="E33" s="6">
        <f t="shared" si="8"/>
        <v>260000</v>
      </c>
      <c r="F33" s="6">
        <f t="shared" si="8"/>
        <v>11970.8</v>
      </c>
      <c r="G33" s="6">
        <f t="shared" si="8"/>
        <v>11970.8</v>
      </c>
      <c r="H33" s="6">
        <f t="shared" si="3"/>
        <v>248029.2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>
        <v>50000</v>
      </c>
      <c r="D37" s="7">
        <v>50000</v>
      </c>
      <c r="E37" s="7">
        <f t="shared" si="9"/>
        <v>100000</v>
      </c>
      <c r="F37" s="7">
        <v>0</v>
      </c>
      <c r="G37" s="7">
        <v>0</v>
      </c>
      <c r="H37" s="7">
        <f t="shared" si="3"/>
        <v>100000</v>
      </c>
    </row>
    <row r="38" spans="1:8">
      <c r="A38" s="15" t="s">
        <v>114</v>
      </c>
      <c r="B38" s="16" t="s">
        <v>42</v>
      </c>
      <c r="C38" s="7">
        <v>160000</v>
      </c>
      <c r="D38" s="7">
        <v>0</v>
      </c>
      <c r="E38" s="7">
        <f t="shared" si="9"/>
        <v>160000</v>
      </c>
      <c r="F38" s="7">
        <v>11970.8</v>
      </c>
      <c r="G38" s="7">
        <v>11970.8</v>
      </c>
      <c r="H38" s="7">
        <f t="shared" si="3"/>
        <v>148029.20000000001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29" t="s">
        <v>47</v>
      </c>
      <c r="B43" s="30"/>
      <c r="C43" s="6">
        <f>SUM(C44:C52)</f>
        <v>0</v>
      </c>
      <c r="D43" s="6">
        <f t="shared" ref="D43:G43" si="10">SUM(D44:D52)</f>
        <v>112000</v>
      </c>
      <c r="E43" s="6">
        <f t="shared" si="10"/>
        <v>112000</v>
      </c>
      <c r="F43" s="6">
        <f t="shared" si="10"/>
        <v>0</v>
      </c>
      <c r="G43" s="6">
        <f t="shared" si="10"/>
        <v>0</v>
      </c>
      <c r="H43" s="6">
        <f t="shared" si="3"/>
        <v>112000</v>
      </c>
    </row>
    <row r="44" spans="1:8">
      <c r="A44" s="15" t="s">
        <v>117</v>
      </c>
      <c r="B44" s="16" t="s">
        <v>48</v>
      </c>
      <c r="C44" s="7">
        <v>0</v>
      </c>
      <c r="D44" s="7">
        <v>22000</v>
      </c>
      <c r="E44" s="7">
        <f t="shared" ref="E44:E52" si="11">C44+D44</f>
        <v>22000</v>
      </c>
      <c r="F44" s="7">
        <v>0</v>
      </c>
      <c r="G44" s="7">
        <v>0</v>
      </c>
      <c r="H44" s="7">
        <f t="shared" si="3"/>
        <v>22000</v>
      </c>
    </row>
    <row r="45" spans="1:8">
      <c r="A45" s="15" t="s">
        <v>118</v>
      </c>
      <c r="B45" s="1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15" t="s">
        <v>119</v>
      </c>
      <c r="B46" s="1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15" t="s">
        <v>120</v>
      </c>
      <c r="B47" s="1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>
        <v>0</v>
      </c>
      <c r="D49" s="7">
        <v>90000</v>
      </c>
      <c r="E49" s="7">
        <f t="shared" si="11"/>
        <v>90000</v>
      </c>
      <c r="F49" s="7">
        <v>0</v>
      </c>
      <c r="G49" s="7">
        <v>0</v>
      </c>
      <c r="H49" s="7">
        <f t="shared" si="3"/>
        <v>90000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29" t="s">
        <v>57</v>
      </c>
      <c r="B53" s="30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29" t="s">
        <v>61</v>
      </c>
      <c r="B57" s="30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29" t="s">
        <v>70</v>
      </c>
      <c r="B66" s="30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29" t="s">
        <v>74</v>
      </c>
      <c r="B70" s="30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15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1" t="s">
        <v>82</v>
      </c>
      <c r="B79" s="32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25" t="s">
        <v>9</v>
      </c>
      <c r="B80" s="26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148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149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25" t="s">
        <v>17</v>
      </c>
      <c r="B88" s="26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15" t="s">
        <v>152</v>
      </c>
      <c r="B89" s="2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5" t="s">
        <v>153</v>
      </c>
      <c r="B90" s="2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156</v>
      </c>
      <c r="B93" s="2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5" t="s">
        <v>157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158</v>
      </c>
      <c r="B95" s="2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15" t="s">
        <v>159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160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25" t="s">
        <v>27</v>
      </c>
      <c r="B98" s="26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15" t="s">
        <v>161</v>
      </c>
      <c r="B99" s="2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5" t="s">
        <v>162</v>
      </c>
      <c r="B100" s="2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5" t="s">
        <v>163</v>
      </c>
      <c r="B101" s="2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5" t="s">
        <v>164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165</v>
      </c>
      <c r="B103" s="2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5" t="s">
        <v>168</v>
      </c>
      <c r="B106" s="2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5" t="s">
        <v>169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25" t="s">
        <v>37</v>
      </c>
      <c r="B108" s="26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25" t="s">
        <v>47</v>
      </c>
      <c r="B118" s="26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15" t="s">
        <v>177</v>
      </c>
      <c r="B119" s="2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15" t="s">
        <v>178</v>
      </c>
      <c r="B120" s="2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25" t="s">
        <v>57</v>
      </c>
      <c r="B128" s="26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15" t="s">
        <v>186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187</v>
      </c>
      <c r="B130" s="2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25" t="s">
        <v>61</v>
      </c>
      <c r="B132" s="2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25" t="s">
        <v>70</v>
      </c>
      <c r="B141" s="26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25" t="s">
        <v>74</v>
      </c>
      <c r="B145" s="26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15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27" t="s">
        <v>83</v>
      </c>
      <c r="B154" s="28"/>
      <c r="C154" s="8">
        <f>C4+C79</f>
        <v>102183684.08</v>
      </c>
      <c r="D154" s="8">
        <f t="shared" ref="D154:H154" si="42">D4+D79</f>
        <v>12021317.800000001</v>
      </c>
      <c r="E154" s="8">
        <f t="shared" si="42"/>
        <v>114205001.88</v>
      </c>
      <c r="F154" s="8">
        <f t="shared" si="42"/>
        <v>46025283.159999996</v>
      </c>
      <c r="G154" s="8">
        <f t="shared" si="42"/>
        <v>45701289.740000002</v>
      </c>
      <c r="H154" s="8">
        <f t="shared" si="42"/>
        <v>68179718.719999999</v>
      </c>
    </row>
    <row r="155" spans="1:8" ht="5.15" customHeight="1">
      <c r="A155" s="23"/>
      <c r="B155" s="22"/>
      <c r="C155" s="10"/>
      <c r="D155" s="10"/>
      <c r="E155" s="10"/>
      <c r="F155" s="10"/>
      <c r="G155" s="10"/>
      <c r="H155" s="10"/>
    </row>
    <row r="157" spans="1:8">
      <c r="B157" s="24" t="s">
        <v>208</v>
      </c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scale="51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2022-07-13T16:12:16Z</cp:lastPrinted>
  <dcterms:created xsi:type="dcterms:W3CDTF">2017-01-11T17:22:36Z</dcterms:created>
  <dcterms:modified xsi:type="dcterms:W3CDTF">2022-07-18T18:44:42Z</dcterms:modified>
</cp:coreProperties>
</file>