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rrutia\Desktop\financiero 1er trimestre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  <definedName name="_xlnm.Print_Area" localSheetId="0">EFE!$A$1:$D$76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" i="3" l="1"/>
  <c r="C55" i="3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C45" i="3" l="1"/>
  <c r="C33" i="3"/>
  <c r="C61" i="3" s="1"/>
  <c r="B33" i="3"/>
  <c r="B45" i="3"/>
  <c r="B61" i="3" l="1"/>
</calcChain>
</file>

<file path=xl/sharedStrings.xml><?xml version="1.0" encoding="utf-8"?>
<sst xmlns="http://schemas.openxmlformats.org/spreadsheetml/2006/main" count="99" uniqueCount="64">
  <si>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</si>
  <si>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</si>
  <si>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</si>
  <si>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</si>
  <si>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</si>
  <si>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</si>
  <si>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</si>
  <si>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</si>
  <si>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</si>
  <si>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</si>
  <si>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</si>
  <si>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</si>
  <si>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</si>
  <si>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</si>
  <si>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</si>
  <si>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</si>
  <si>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</si>
  <si>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</si>
  <si>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</si>
  <si>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</si>
  <si>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</si>
  <si>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</si>
  <si>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</si>
  <si>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</si>
  <si>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</si>
  <si>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</si>
  <si>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</si>
  <si>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</si>
  <si>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</si>
  <si>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</si>
  <si>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</si>
  <si>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</si>
  <si>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</si>
  <si>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</si>
  <si>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</si>
  <si>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</si>
  <si>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</si>
  <si>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</si>
  <si>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</si>
  <si>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</si>
  <si>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</si>
  <si>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</si>
  <si>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</si>
  <si>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</si>
  <si>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</si>
  <si>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</si>
  <si>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</si>
  <si>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</si>
  <si>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</si>
  <si>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</si>
  <si>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</si>
  <si>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</si>
  <si>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</si>
  <si>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</si>
  <si>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</si>
  <si>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</si>
  <si>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</si>
  <si>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FORUM CULTURAL GUANAJUATO
Estado de Flujos de Efectivo
Del 1 de Enero al 31 de Marzo de 2025
(Cifras en Pesos)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</si>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</sst>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</cellStyleXfs>
  <cellXfs count="29">
    <xf numFmtId="0" fontId="0" fillId="0" borderId="0" xfId="0"/>
    <xf numFmtId="0" fontId="4" fillId="0" borderId="0" xfId="8" applyFont="1" applyFill="1" applyBorder="1" applyProtection="1"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left" vertical="top" wrapText="1" indent="1"/>
    </xf>
    <xf numFmtId="0" fontId="4" fillId="0" borderId="4" xfId="8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>
      <alignment horizontal="left" vertical="top" wrapText="1" indent="2"/>
    </xf>
    <xf numFmtId="0" fontId="4" fillId="0" borderId="4" xfId="8" applyFont="1" applyFill="1" applyBorder="1" applyAlignment="1">
      <alignment horizontal="left" vertical="top" wrapText="1" indent="3"/>
    </xf>
    <xf numFmtId="0" fontId="4" fillId="0" borderId="4" xfId="8" applyFont="1" applyFill="1" applyBorder="1" applyAlignment="1">
      <alignment horizontal="left" vertical="top" wrapText="1"/>
    </xf>
    <xf numFmtId="0" fontId="3" fillId="0" borderId="4" xfId="8" applyFont="1" applyFill="1" applyBorder="1" applyAlignment="1">
      <alignment vertical="top" wrapText="1"/>
    </xf>
    <xf numFmtId="0" fontId="4" fillId="0" borderId="4" xfId="8" applyFont="1" applyFill="1" applyBorder="1" applyAlignment="1">
      <alignment vertical="top" wrapText="1"/>
    </xf>
    <xf numFmtId="0" fontId="4" fillId="0" borderId="4" xfId="8" applyNumberFormat="1" applyFont="1" applyFill="1" applyBorder="1" applyAlignment="1">
      <alignment horizontal="center" vertical="top" wrapText="1"/>
    </xf>
    <xf numFmtId="0" fontId="4" fillId="0" borderId="4" xfId="8" applyNumberFormat="1" applyFont="1" applyFill="1" applyBorder="1" applyAlignment="1">
      <alignment horizontal="center" vertical="top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8" fillId="0" borderId="0" xfId="8" applyFont="1" applyAlignment="1" applyProtection="1">
      <alignment horizontal="center" vertical="center"/>
      <protection locked="0"/>
    </xf>
    <xf numFmtId="49" fontId="7" fillId="0" borderId="0" xfId="8" applyNumberFormat="1" applyFont="1" applyFill="1" applyBorder="1" applyAlignment="1" applyProtection="1">
      <alignment horizontal="center" vertical="center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9" fillId="0" borderId="0" xfId="10" applyFont="1"/>
    <xf numFmtId="0" fontId="10" fillId="3" borderId="0" xfId="16" applyFont="1" applyFill="1" applyAlignment="1">
      <alignment horizontal="center"/>
    </xf>
    <xf numFmtId="0" fontId="10" fillId="0" borderId="0" xfId="16" applyFont="1"/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2 3 2" xfId="16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5"/>
  <sheetViews>
    <sheetView tabSelected="1" zoomScaleNormal="100" workbookViewId="0">
      <selection activeCell="H17" sqref="H17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24" t="s">
        <v>57</v>
      </c>
      <c r="B1" s="25"/>
      <c r="C1" s="26"/>
    </row>
    <row r="2" spans="1:22" ht="15" customHeight="1" x14ac:dyDescent="0.2">
      <c r="A2" s="2" t="s">
        <v>0</v>
      </c>
      <c r="B2" s="3">
        <v>2025</v>
      </c>
      <c r="C2" s="3">
        <v>2024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605677.48</v>
      </c>
      <c r="C4" s="16">
        <f>SUM(C5:C14)</f>
        <v>149462557.04999998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0</v>
      </c>
      <c r="C11" s="17">
        <v>17977637.98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605677.48</v>
      </c>
      <c r="C13" s="17">
        <v>131484919.06999999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1014971.6199999999</v>
      </c>
      <c r="C16" s="16">
        <f>SUM(C17:C32)</f>
        <v>134797005.09</v>
      </c>
      <c r="D16" s="13" t="s">
        <v>38</v>
      </c>
    </row>
    <row r="17" spans="1:4" ht="11.25" customHeight="1" x14ac:dyDescent="0.2">
      <c r="A17" s="7" t="s">
        <v>8</v>
      </c>
      <c r="B17" s="17">
        <v>588808.37</v>
      </c>
      <c r="C17" s="17">
        <v>53513603.060000002</v>
      </c>
      <c r="D17" s="14">
        <v>1000</v>
      </c>
    </row>
    <row r="18" spans="1:4" ht="11.25" customHeight="1" x14ac:dyDescent="0.2">
      <c r="A18" s="7" t="s">
        <v>9</v>
      </c>
      <c r="B18" s="17">
        <v>7105.33</v>
      </c>
      <c r="C18" s="17">
        <v>2165842.14</v>
      </c>
      <c r="D18" s="14">
        <v>2000</v>
      </c>
    </row>
    <row r="19" spans="1:4" ht="11.25" customHeight="1" x14ac:dyDescent="0.2">
      <c r="A19" s="7" t="s">
        <v>10</v>
      </c>
      <c r="B19" s="17">
        <v>419057.91999999998</v>
      </c>
      <c r="C19" s="17">
        <v>78977172.370000005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0</v>
      </c>
      <c r="C23" s="17">
        <v>32799.99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107587.53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-409294.1399999999</v>
      </c>
      <c r="C33" s="16">
        <f>C4-C16</f>
        <v>14665551.959999979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0</v>
      </c>
      <c r="C41" s="16">
        <f>SUM(C42:C44)</f>
        <v>759191.69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0</v>
      </c>
      <c r="C43" s="17">
        <v>759191.69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0</v>
      </c>
      <c r="C45" s="16">
        <f>C36-C41</f>
        <v>-759191.69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8244815.7400000002</v>
      </c>
      <c r="C54" s="16">
        <f>SUM(C55+C58)</f>
        <v>4716119.28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8244815.7400000002</v>
      </c>
      <c r="C58" s="17">
        <v>4716119.28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-8244815.7400000002</v>
      </c>
      <c r="C59" s="16">
        <f>C48-C54</f>
        <v>-4716119.28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-8654109.8800000008</v>
      </c>
      <c r="C61" s="16">
        <f>C59+C45+C33</f>
        <v>9190240.9899999779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10008093.09</v>
      </c>
      <c r="C63" s="16">
        <v>817852.1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1353983.21</v>
      </c>
      <c r="C65" s="16">
        <v>10008093.09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7" t="s">
        <v>47</v>
      </c>
      <c r="B68" s="28"/>
      <c r="C68" s="28"/>
    </row>
    <row r="71" spans="1:4" x14ac:dyDescent="0.2">
      <c r="A71"/>
      <c r="B71"/>
      <c r="C71"/>
      <c r="D71"/>
    </row>
    <row r="72" spans="1:4" x14ac:dyDescent="0.2">
      <c r="A72" s="19" t="s">
        <v>58</v>
      </c>
      <c r="B72" s="20"/>
      <c r="C72" s="20" t="s">
        <v>59</v>
      </c>
      <c r="D72" s="21"/>
    </row>
    <row r="73" spans="1:4" x14ac:dyDescent="0.2">
      <c r="A73" s="20" t="s">
        <v>60</v>
      </c>
      <c r="B73" s="20"/>
      <c r="C73" s="20" t="s">
        <v>61</v>
      </c>
      <c r="D73" s="21"/>
    </row>
    <row r="74" spans="1:4" x14ac:dyDescent="0.2">
      <c r="A74" s="20" t="s">
        <v>62</v>
      </c>
      <c r="B74" s="20"/>
      <c r="C74" s="20" t="s">
        <v>63</v>
      </c>
      <c r="D74" s="21"/>
    </row>
    <row r="75" spans="1:4" ht="12.75" x14ac:dyDescent="0.2">
      <c r="A75" s="22"/>
      <c r="B75" s="23"/>
      <c r="C75" s="23"/>
      <c r="D75" s="21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purl.org/dc/terms/"/>
    <ds:schemaRef ds:uri="http://www.w3.org/XML/1998/namespace"/>
    <ds:schemaRef ds:uri="212f5b6f-540c-444d-8783-9749c880513e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45be96a9-161b-45e5-8955-82d7971c9a3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Yuliana Urrutia Zuñiga</cp:lastModifiedBy>
  <cp:revision/>
  <cp:lastPrinted>2025-04-30T17:20:25Z</cp:lastPrinted>
  <dcterms:created xsi:type="dcterms:W3CDTF">2012-12-11T20:31:36Z</dcterms:created>
  <dcterms:modified xsi:type="dcterms:W3CDTF">2025-04-30T17:20:30Z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