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8032FCC4-CE24-479D-85A7-7B7FE6B88AD6}" xr6:coauthVersionLast="47" xr6:coauthVersionMax="47" xr10:uidLastSave="{00000000-0000-0000-0000-000000000000}"/>
  <bookViews>
    <workbookView xWindow="-110" yWindow="-110" windowWidth="19420" windowHeight="104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<sst xmlns="http://schemas.openxmlformats.org/spreadsheetml/2006/main" count="85" uniqueCount="85">
  <si>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</si>
  <si>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</si>
  <si>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</si>
  <si>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</si>
  <si>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</si>
  <si>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</si>
  <si>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</si>
  <si>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</si>
  <si>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</si>
  <si>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</si>
  <si>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</si>
  <si>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</si>
  <si>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</si>
  <si>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</si>
  <si>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</si>
  <si>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</si>
  <si>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</si>
  <si>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</si>
  <si>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</si>
  <si>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</si>
  <si>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</si>
  <si>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</si>
  <si>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</si>
  <si>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</si>
  <si>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</si>
  <si>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</si>
  <si>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</si>
  <si>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</si>
  <si>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</si>
  <si>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</si>
  <si>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</si>
  <si>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</si>
  <si>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</si>
  <si>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</si>
  <si>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</si>
  <si>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</si>
  <si>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</si>
  <si>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</si>
  <si>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</si>
  <si>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</si>
  <si>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</si>
  <si>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</si>
  <si>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</si>
  <si>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</si>
  <si>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</si>
  <si>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</si>
  <si>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</si>
  <si>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</si>
  <si>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</si>
  <si>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</si>
  <si>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</si>
  <si>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</si>
  <si>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</si>
  <si>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</si>
  <si>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</si>
  <si>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</si>
  <si>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</si>
  <si>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</si>
  <si>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</si>
  <si>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</si>
  <si>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</si>
  <si>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</si>
  <si>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</si>
  <si>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</si>
  <si>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</si>
  <si>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</si>
  <si>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</si>
  <si>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</si>
  <si>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</si>
  <si>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</si>
  <si>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</si>
  <si>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</si>
  <si>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</si>
  <si>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</si>
  <si>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</si>
  <si>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</si>
  <si>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</si>
  <si>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</si>
  <si>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</si>
  <si>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</si>
  <si>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</si>
  <si>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</si>
  <si>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</si>
  <si>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</si>
  <si>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FORUM CULTURAL GUANAJUATO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</si>
</sst>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0</xdr:rowOff>
    </xdr:from>
    <xdr:to>
      <xdr:col>4</xdr:col>
      <xdr:colOff>374650</xdr:colOff>
      <xdr:row>86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956B48F1-7600-49F6-B466-5A9B5F5FD2CD}"/>
            </a:ext>
          </a:extLst>
        </xdr:cNvPr>
        <xdr:cNvGrpSpPr>
          <a:grpSpLocks/>
        </xdr:cNvGrpSpPr>
      </xdr:nvGrpSpPr>
      <xdr:grpSpPr bwMode="auto">
        <a:xfrm>
          <a:off x="0" y="111823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9F0004A1-AEDA-4C08-AABF-DD6FDDB50A3D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E52D179-9906-48E1-A229-0F1E7B4FE81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83" sqref="A83"/>
    </sheetView>
  </sheetViews>
  <sheetFormatPr baseColWidth="10" defaultColWidth="12" defaultRowHeight="10" x14ac:dyDescent="0.2"/>
  <cols>
    <col min="1" max="1" width="62.88671875" style="1" customWidth="1"/>
    <col min="2" max="2" width="18.33203125" style="1" customWidth="1"/>
    <col min="3" max="3" width="19.88671875" style="1" customWidth="1"/>
    <col min="4" max="7" width="18.33203125" style="1" customWidth="1"/>
    <col min="8" max="16384" width="12" style="1"/>
  </cols>
  <sheetData>
    <row r="1" spans="1:8" ht="50.15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ht="10.5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ht="10.5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ht="10.5" x14ac:dyDescent="0.25">
      <c r="A5" s="12" t="s">
        <v>16</v>
      </c>
      <c r="B5" s="8">
        <f>SUM(B6:B12)</f>
        <v>54618631.060000002</v>
      </c>
      <c r="C5" s="8">
        <f>SUM(C6:C12)</f>
        <v>3709313.29</v>
      </c>
      <c r="D5" s="8">
        <f>B5+C5</f>
        <v>58327944.350000001</v>
      </c>
      <c r="E5" s="8">
        <f>SUM(E6:E12)</f>
        <v>25397801.32</v>
      </c>
      <c r="F5" s="8">
        <f>SUM(F6:F12)</f>
        <v>25397801.32</v>
      </c>
      <c r="G5" s="8">
        <f>D5-E5</f>
        <v>32930143.030000001</v>
      </c>
    </row>
    <row r="6" spans="1:8" x14ac:dyDescent="0.2">
      <c r="A6" s="14" t="s">
        <v>20</v>
      </c>
      <c r="B6" s="5">
        <v>12553308</v>
      </c>
      <c r="C6" s="5">
        <v>178404.53</v>
      </c>
      <c r="D6" s="5">
        <f t="shared" ref="D6:D69" si="0">B6+C6</f>
        <v>12731712.529999999</v>
      </c>
      <c r="E6" s="5">
        <v>6168773</v>
      </c>
      <c r="F6" s="5">
        <v>6168773</v>
      </c>
      <c r="G6" s="5">
        <f t="shared" ref="G6:G69" si="1">D6-E6</f>
        <v>6562939.5299999993</v>
      </c>
      <c r="H6" s="6">
        <v>1100</v>
      </c>
    </row>
    <row r="7" spans="1:8" x14ac:dyDescent="0.2">
      <c r="A7" s="14" t="s">
        <v>21</v>
      </c>
      <c r="B7" s="5">
        <v>2368545.23</v>
      </c>
      <c r="C7" s="5">
        <v>916909.86</v>
      </c>
      <c r="D7" s="5">
        <f t="shared" si="0"/>
        <v>3285455.09</v>
      </c>
      <c r="E7" s="5">
        <v>1475208.61</v>
      </c>
      <c r="F7" s="5">
        <v>1475208.61</v>
      </c>
      <c r="G7" s="5">
        <f t="shared" si="1"/>
        <v>1810246.4799999997</v>
      </c>
      <c r="H7" s="6">
        <v>1200</v>
      </c>
    </row>
    <row r="8" spans="1:8" x14ac:dyDescent="0.2">
      <c r="A8" s="14" t="s">
        <v>22</v>
      </c>
      <c r="B8" s="5">
        <v>15715024</v>
      </c>
      <c r="C8" s="5">
        <v>183681.44</v>
      </c>
      <c r="D8" s="5">
        <f t="shared" si="0"/>
        <v>15898705.439999999</v>
      </c>
      <c r="E8" s="5">
        <v>4572819.7699999996</v>
      </c>
      <c r="F8" s="5">
        <v>4572819.7699999996</v>
      </c>
      <c r="G8" s="5">
        <f t="shared" si="1"/>
        <v>11325885.67</v>
      </c>
      <c r="H8" s="6">
        <v>1300</v>
      </c>
    </row>
    <row r="9" spans="1:8" x14ac:dyDescent="0.2">
      <c r="A9" s="14" t="s">
        <v>1</v>
      </c>
      <c r="B9" s="5">
        <v>4921068</v>
      </c>
      <c r="C9" s="5">
        <v>571604.22</v>
      </c>
      <c r="D9" s="5">
        <f t="shared" si="0"/>
        <v>5492672.2199999997</v>
      </c>
      <c r="E9" s="5">
        <v>2612108.7999999998</v>
      </c>
      <c r="F9" s="5">
        <v>2612108.7999999998</v>
      </c>
      <c r="G9" s="5">
        <f t="shared" si="1"/>
        <v>2880563.42</v>
      </c>
      <c r="H9" s="6">
        <v>1400</v>
      </c>
    </row>
    <row r="10" spans="1:8" x14ac:dyDescent="0.2">
      <c r="A10" s="14" t="s">
        <v>23</v>
      </c>
      <c r="B10" s="5">
        <v>18931315.829999998</v>
      </c>
      <c r="C10" s="5">
        <v>1856183.24</v>
      </c>
      <c r="D10" s="5">
        <f t="shared" si="0"/>
        <v>20787499.069999997</v>
      </c>
      <c r="E10" s="5">
        <v>10500100.42</v>
      </c>
      <c r="F10" s="5">
        <v>10500100.42</v>
      </c>
      <c r="G10" s="5">
        <f t="shared" si="1"/>
        <v>10287398.649999997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129370</v>
      </c>
      <c r="C12" s="5">
        <v>2530</v>
      </c>
      <c r="D12" s="5">
        <f t="shared" si="0"/>
        <v>131900</v>
      </c>
      <c r="E12" s="5">
        <v>68790.720000000001</v>
      </c>
      <c r="F12" s="5">
        <v>68790.720000000001</v>
      </c>
      <c r="G12" s="5">
        <f t="shared" si="1"/>
        <v>63109.279999999999</v>
      </c>
      <c r="H12" s="6">
        <v>1700</v>
      </c>
    </row>
    <row r="13" spans="1:8" ht="10.5" x14ac:dyDescent="0.25">
      <c r="A13" s="12" t="s">
        <v>79</v>
      </c>
      <c r="B13" s="9">
        <f>SUM(B14:B22)</f>
        <v>2780202.01</v>
      </c>
      <c r="C13" s="9">
        <f>SUM(C14:C22)</f>
        <v>420000</v>
      </c>
      <c r="D13" s="9">
        <f t="shared" si="0"/>
        <v>3200202.01</v>
      </c>
      <c r="E13" s="9">
        <f>SUM(E14:E22)</f>
        <v>959720.44</v>
      </c>
      <c r="F13" s="9">
        <f>SUM(F14:F22)</f>
        <v>959720.44</v>
      </c>
      <c r="G13" s="9">
        <f t="shared" si="1"/>
        <v>2240481.5699999998</v>
      </c>
      <c r="H13" s="13">
        <v>0</v>
      </c>
    </row>
    <row r="14" spans="1:8" x14ac:dyDescent="0.2">
      <c r="A14" s="14" t="s">
        <v>25</v>
      </c>
      <c r="B14" s="5">
        <v>191330</v>
      </c>
      <c r="C14" s="5">
        <v>130750</v>
      </c>
      <c r="D14" s="5">
        <f t="shared" si="0"/>
        <v>322080</v>
      </c>
      <c r="E14" s="5">
        <v>51605.31</v>
      </c>
      <c r="F14" s="5">
        <v>51605.31</v>
      </c>
      <c r="G14" s="5">
        <f t="shared" si="1"/>
        <v>270474.69</v>
      </c>
      <c r="H14" s="6">
        <v>2100</v>
      </c>
    </row>
    <row r="15" spans="1:8" x14ac:dyDescent="0.2">
      <c r="A15" s="14" t="s">
        <v>26</v>
      </c>
      <c r="B15" s="5">
        <v>633356.5</v>
      </c>
      <c r="C15" s="5">
        <v>0</v>
      </c>
      <c r="D15" s="5">
        <f t="shared" si="0"/>
        <v>633356.5</v>
      </c>
      <c r="E15" s="5">
        <v>310281.76</v>
      </c>
      <c r="F15" s="5">
        <v>310281.76</v>
      </c>
      <c r="G15" s="5">
        <f t="shared" si="1"/>
        <v>323074.74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20000</v>
      </c>
      <c r="D16" s="5">
        <f t="shared" si="0"/>
        <v>20000</v>
      </c>
      <c r="E16" s="5">
        <v>0</v>
      </c>
      <c r="F16" s="5">
        <v>0</v>
      </c>
      <c r="G16" s="5">
        <f t="shared" si="1"/>
        <v>20000</v>
      </c>
      <c r="H16" s="6">
        <v>2300</v>
      </c>
    </row>
    <row r="17" spans="1:8" x14ac:dyDescent="0.2">
      <c r="A17" s="14" t="s">
        <v>28</v>
      </c>
      <c r="B17" s="5">
        <v>891025.09</v>
      </c>
      <c r="C17" s="5">
        <v>201850</v>
      </c>
      <c r="D17" s="5">
        <f t="shared" si="0"/>
        <v>1092875.0899999999</v>
      </c>
      <c r="E17" s="5">
        <v>295268.2</v>
      </c>
      <c r="F17" s="5">
        <v>295268.2</v>
      </c>
      <c r="G17" s="5">
        <f t="shared" si="1"/>
        <v>797606.8899999999</v>
      </c>
      <c r="H17" s="6">
        <v>2400</v>
      </c>
    </row>
    <row r="18" spans="1:8" x14ac:dyDescent="0.2">
      <c r="A18" s="14" t="s">
        <v>29</v>
      </c>
      <c r="B18" s="5">
        <v>79270</v>
      </c>
      <c r="C18" s="5">
        <v>11000</v>
      </c>
      <c r="D18" s="5">
        <f t="shared" si="0"/>
        <v>90270</v>
      </c>
      <c r="E18" s="5">
        <v>14334.76</v>
      </c>
      <c r="F18" s="5">
        <v>14334.76</v>
      </c>
      <c r="G18" s="5">
        <f t="shared" si="1"/>
        <v>75935.240000000005</v>
      </c>
      <c r="H18" s="6">
        <v>2500</v>
      </c>
    </row>
    <row r="19" spans="1:8" x14ac:dyDescent="0.2">
      <c r="A19" s="14" t="s">
        <v>30</v>
      </c>
      <c r="B19" s="5">
        <v>556300</v>
      </c>
      <c r="C19" s="5">
        <v>0</v>
      </c>
      <c r="D19" s="5">
        <f t="shared" si="0"/>
        <v>556300</v>
      </c>
      <c r="E19" s="5">
        <v>210234.83</v>
      </c>
      <c r="F19" s="5">
        <v>210234.83</v>
      </c>
      <c r="G19" s="5">
        <f t="shared" si="1"/>
        <v>346065.17000000004</v>
      </c>
      <c r="H19" s="6">
        <v>2600</v>
      </c>
    </row>
    <row r="20" spans="1:8" x14ac:dyDescent="0.2">
      <c r="A20" s="14" t="s">
        <v>31</v>
      </c>
      <c r="B20" s="5">
        <v>109200</v>
      </c>
      <c r="C20" s="5">
        <v>-41000</v>
      </c>
      <c r="D20" s="5">
        <f t="shared" si="0"/>
        <v>68200</v>
      </c>
      <c r="E20" s="5">
        <v>4708.83</v>
      </c>
      <c r="F20" s="5">
        <v>4708.83</v>
      </c>
      <c r="G20" s="5">
        <f t="shared" si="1"/>
        <v>63491.17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319720.42</v>
      </c>
      <c r="C22" s="5">
        <v>97400</v>
      </c>
      <c r="D22" s="5">
        <f t="shared" si="0"/>
        <v>417120.42</v>
      </c>
      <c r="E22" s="5">
        <v>73286.75</v>
      </c>
      <c r="F22" s="5">
        <v>73286.75</v>
      </c>
      <c r="G22" s="5">
        <f t="shared" si="1"/>
        <v>343833.67</v>
      </c>
      <c r="H22" s="6">
        <v>2900</v>
      </c>
    </row>
    <row r="23" spans="1:8" ht="10.5" x14ac:dyDescent="0.25">
      <c r="A23" s="12" t="s">
        <v>17</v>
      </c>
      <c r="B23" s="9">
        <f>SUM(B24:B32)</f>
        <v>58629809.209999993</v>
      </c>
      <c r="C23" s="9">
        <f>SUM(C24:C32)</f>
        <v>22990687.349999998</v>
      </c>
      <c r="D23" s="9">
        <f t="shared" si="0"/>
        <v>81620496.559999987</v>
      </c>
      <c r="E23" s="9">
        <f>SUM(E24:E32)</f>
        <v>32791295.23</v>
      </c>
      <c r="F23" s="9">
        <f>SUM(F24:F32)</f>
        <v>32791295.23</v>
      </c>
      <c r="G23" s="9">
        <f t="shared" si="1"/>
        <v>48829201.329999983</v>
      </c>
      <c r="H23" s="13">
        <v>0</v>
      </c>
    </row>
    <row r="24" spans="1:8" x14ac:dyDescent="0.2">
      <c r="A24" s="14" t="s">
        <v>34</v>
      </c>
      <c r="B24" s="5">
        <v>5575620.5</v>
      </c>
      <c r="C24" s="5">
        <v>146500</v>
      </c>
      <c r="D24" s="5">
        <f t="shared" si="0"/>
        <v>5722120.5</v>
      </c>
      <c r="E24" s="5">
        <v>3110636.62</v>
      </c>
      <c r="F24" s="5">
        <v>3110636.62</v>
      </c>
      <c r="G24" s="5">
        <f t="shared" si="1"/>
        <v>2611483.88</v>
      </c>
      <c r="H24" s="6">
        <v>3100</v>
      </c>
    </row>
    <row r="25" spans="1:8" x14ac:dyDescent="0.2">
      <c r="A25" s="14" t="s">
        <v>35</v>
      </c>
      <c r="B25" s="5">
        <v>258283.99</v>
      </c>
      <c r="C25" s="5">
        <v>69016.990000000005</v>
      </c>
      <c r="D25" s="5">
        <f t="shared" si="0"/>
        <v>327300.98</v>
      </c>
      <c r="E25" s="5">
        <v>165809.32</v>
      </c>
      <c r="F25" s="5">
        <v>165809.32</v>
      </c>
      <c r="G25" s="5">
        <f t="shared" si="1"/>
        <v>161491.65999999997</v>
      </c>
      <c r="H25" s="6">
        <v>3200</v>
      </c>
    </row>
    <row r="26" spans="1:8" x14ac:dyDescent="0.2">
      <c r="A26" s="14" t="s">
        <v>36</v>
      </c>
      <c r="B26" s="5">
        <v>11418802.84</v>
      </c>
      <c r="C26" s="5">
        <v>3980654.73</v>
      </c>
      <c r="D26" s="5">
        <f t="shared" si="0"/>
        <v>15399457.57</v>
      </c>
      <c r="E26" s="5">
        <v>6401275.3200000003</v>
      </c>
      <c r="F26" s="5">
        <v>6401275.3200000003</v>
      </c>
      <c r="G26" s="5">
        <f t="shared" si="1"/>
        <v>8998182.25</v>
      </c>
      <c r="H26" s="6">
        <v>3300</v>
      </c>
    </row>
    <row r="27" spans="1:8" x14ac:dyDescent="0.2">
      <c r="A27" s="14" t="s">
        <v>37</v>
      </c>
      <c r="B27" s="5">
        <v>449250</v>
      </c>
      <c r="C27" s="5">
        <v>415690</v>
      </c>
      <c r="D27" s="5">
        <f t="shared" si="0"/>
        <v>864940</v>
      </c>
      <c r="E27" s="5">
        <v>172548.27</v>
      </c>
      <c r="F27" s="5">
        <v>172548.27</v>
      </c>
      <c r="G27" s="5">
        <f t="shared" si="1"/>
        <v>692391.73</v>
      </c>
      <c r="H27" s="6">
        <v>3400</v>
      </c>
    </row>
    <row r="28" spans="1:8" x14ac:dyDescent="0.2">
      <c r="A28" s="14" t="s">
        <v>38</v>
      </c>
      <c r="B28" s="5">
        <v>12729128.18</v>
      </c>
      <c r="C28" s="5">
        <v>4249927.37</v>
      </c>
      <c r="D28" s="5">
        <f t="shared" si="0"/>
        <v>16979055.550000001</v>
      </c>
      <c r="E28" s="5">
        <v>7811826.1799999997</v>
      </c>
      <c r="F28" s="5">
        <v>7811826.1799999997</v>
      </c>
      <c r="G28" s="5">
        <f t="shared" si="1"/>
        <v>9167229.370000001</v>
      </c>
      <c r="H28" s="6">
        <v>3500</v>
      </c>
    </row>
    <row r="29" spans="1:8" x14ac:dyDescent="0.2">
      <c r="A29" s="14" t="s">
        <v>39</v>
      </c>
      <c r="B29" s="5">
        <v>2928925</v>
      </c>
      <c r="C29" s="5">
        <v>15953563.1</v>
      </c>
      <c r="D29" s="5">
        <f t="shared" si="0"/>
        <v>18882488.100000001</v>
      </c>
      <c r="E29" s="5">
        <v>402620.3</v>
      </c>
      <c r="F29" s="5">
        <v>402620.3</v>
      </c>
      <c r="G29" s="5">
        <f t="shared" si="1"/>
        <v>18479867.800000001</v>
      </c>
      <c r="H29" s="6">
        <v>3600</v>
      </c>
    </row>
    <row r="30" spans="1:8" x14ac:dyDescent="0.2">
      <c r="A30" s="14" t="s">
        <v>40</v>
      </c>
      <c r="B30" s="5">
        <v>282600</v>
      </c>
      <c r="C30" s="5">
        <v>0</v>
      </c>
      <c r="D30" s="5">
        <f t="shared" si="0"/>
        <v>282600</v>
      </c>
      <c r="E30" s="5">
        <v>60161.77</v>
      </c>
      <c r="F30" s="5">
        <v>60161.77</v>
      </c>
      <c r="G30" s="5">
        <f t="shared" si="1"/>
        <v>222438.23</v>
      </c>
      <c r="H30" s="6">
        <v>3700</v>
      </c>
    </row>
    <row r="31" spans="1:8" x14ac:dyDescent="0.2">
      <c r="A31" s="14" t="s">
        <v>41</v>
      </c>
      <c r="B31" s="5">
        <v>23565719.34</v>
      </c>
      <c r="C31" s="5">
        <v>-1953911.79</v>
      </c>
      <c r="D31" s="5">
        <f t="shared" si="0"/>
        <v>21611807.550000001</v>
      </c>
      <c r="E31" s="5">
        <v>14038574.289999999</v>
      </c>
      <c r="F31" s="5">
        <v>14038574.289999999</v>
      </c>
      <c r="G31" s="5">
        <f t="shared" si="1"/>
        <v>7573233.2600000016</v>
      </c>
      <c r="H31" s="6">
        <v>3800</v>
      </c>
    </row>
    <row r="32" spans="1:8" x14ac:dyDescent="0.2">
      <c r="A32" s="14" t="s">
        <v>0</v>
      </c>
      <c r="B32" s="5">
        <v>1421479.36</v>
      </c>
      <c r="C32" s="5">
        <v>129246.95</v>
      </c>
      <c r="D32" s="5">
        <f t="shared" si="0"/>
        <v>1550726.31</v>
      </c>
      <c r="E32" s="5">
        <v>627843.16</v>
      </c>
      <c r="F32" s="5">
        <v>627843.16</v>
      </c>
      <c r="G32" s="5">
        <f t="shared" si="1"/>
        <v>922883.15</v>
      </c>
      <c r="H32" s="6">
        <v>3900</v>
      </c>
    </row>
    <row r="33" spans="1:8" ht="10.5" x14ac:dyDescent="0.25">
      <c r="A33" s="12" t="s">
        <v>80</v>
      </c>
      <c r="B33" s="9">
        <f>SUM(B34:B42)</f>
        <v>250000</v>
      </c>
      <c r="C33" s="9">
        <f>SUM(C34:C42)</f>
        <v>0</v>
      </c>
      <c r="D33" s="9">
        <f t="shared" si="0"/>
        <v>250000</v>
      </c>
      <c r="E33" s="9">
        <f>SUM(E34:E42)</f>
        <v>40335.07</v>
      </c>
      <c r="F33" s="9">
        <f>SUM(F34:F42)</f>
        <v>40335.07</v>
      </c>
      <c r="G33" s="9">
        <f t="shared" si="1"/>
        <v>209664.93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200000</v>
      </c>
      <c r="C37" s="5">
        <v>0</v>
      </c>
      <c r="D37" s="5">
        <f t="shared" si="0"/>
        <v>200000</v>
      </c>
      <c r="E37" s="5">
        <v>0</v>
      </c>
      <c r="F37" s="5">
        <v>0</v>
      </c>
      <c r="G37" s="5">
        <f t="shared" si="1"/>
        <v>200000</v>
      </c>
      <c r="H37" s="6">
        <v>4400</v>
      </c>
    </row>
    <row r="38" spans="1:8" x14ac:dyDescent="0.2">
      <c r="A38" s="14" t="s">
        <v>7</v>
      </c>
      <c r="B38" s="5">
        <v>50000</v>
      </c>
      <c r="C38" s="5">
        <v>0</v>
      </c>
      <c r="D38" s="5">
        <f t="shared" si="0"/>
        <v>50000</v>
      </c>
      <c r="E38" s="5">
        <v>40335.07</v>
      </c>
      <c r="F38" s="5">
        <v>40335.07</v>
      </c>
      <c r="G38" s="5">
        <f t="shared" si="1"/>
        <v>9664.93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ht="10.5" x14ac:dyDescent="0.25">
      <c r="A43" s="12" t="s">
        <v>81</v>
      </c>
      <c r="B43" s="9">
        <f>SUM(B44:B52)</f>
        <v>0</v>
      </c>
      <c r="C43" s="9">
        <f>SUM(C44:C52)</f>
        <v>2288923</v>
      </c>
      <c r="D43" s="9">
        <f t="shared" si="0"/>
        <v>2288923</v>
      </c>
      <c r="E43" s="9">
        <f>SUM(E44:E52)</f>
        <v>2226</v>
      </c>
      <c r="F43" s="9">
        <f>SUM(F44:F52)</f>
        <v>2226</v>
      </c>
      <c r="G43" s="9">
        <f t="shared" si="1"/>
        <v>2286697</v>
      </c>
      <c r="H43" s="13">
        <v>0</v>
      </c>
    </row>
    <row r="44" spans="1:8" x14ac:dyDescent="0.2">
      <c r="A44" s="4" t="s">
        <v>49</v>
      </c>
      <c r="B44" s="5">
        <v>0</v>
      </c>
      <c r="C44" s="5">
        <v>1226361.73</v>
      </c>
      <c r="D44" s="5">
        <f t="shared" si="0"/>
        <v>1226361.73</v>
      </c>
      <c r="E44" s="5">
        <v>0</v>
      </c>
      <c r="F44" s="5">
        <v>0</v>
      </c>
      <c r="G44" s="5">
        <f t="shared" si="1"/>
        <v>1226361.73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184613.48</v>
      </c>
      <c r="D45" s="5">
        <f t="shared" si="0"/>
        <v>184613.48</v>
      </c>
      <c r="E45" s="5">
        <v>2226</v>
      </c>
      <c r="F45" s="5">
        <v>2226</v>
      </c>
      <c r="G45" s="5">
        <f t="shared" si="1"/>
        <v>182387.48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877947.79</v>
      </c>
      <c r="D49" s="5">
        <f t="shared" si="0"/>
        <v>877947.79</v>
      </c>
      <c r="E49" s="5">
        <v>0</v>
      </c>
      <c r="F49" s="5">
        <v>0</v>
      </c>
      <c r="G49" s="5">
        <f t="shared" si="1"/>
        <v>877947.79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ht="10.5" x14ac:dyDescent="0.25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ht="10.5" x14ac:dyDescent="0.25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ht="10.5" x14ac:dyDescent="0.25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ht="10.5" x14ac:dyDescent="0.25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ht="10.5" x14ac:dyDescent="0.25">
      <c r="A77" s="7" t="s">
        <v>8</v>
      </c>
      <c r="B77" s="11">
        <f t="shared" ref="B77:G77" si="4">SUM(B5+B13+B23+B33+B43+B53+B57+B65+B69)</f>
        <v>116278642.28</v>
      </c>
      <c r="C77" s="11">
        <f t="shared" si="4"/>
        <v>29408923.639999997</v>
      </c>
      <c r="D77" s="11">
        <f t="shared" si="4"/>
        <v>145687565.91999999</v>
      </c>
      <c r="E77" s="11">
        <f t="shared" si="4"/>
        <v>59191378.060000002</v>
      </c>
      <c r="F77" s="11">
        <f t="shared" si="4"/>
        <v>59191378.060000002</v>
      </c>
      <c r="G77" s="11">
        <f t="shared" si="4"/>
        <v>86496187.859999985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43" bottom="0.3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2024-07-16T22:39:50Z</cp:lastPrinted>
  <dcterms:created xsi:type="dcterms:W3CDTF">2014-02-10T03:37:14Z</dcterms:created>
  <dcterms:modified xsi:type="dcterms:W3CDTF">2024-07-23T22:21:31Z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