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rutia\Desktop\financiero 1er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<sst xmlns="http://schemas.openxmlformats.org/spreadsheetml/2006/main" count="33" uniqueCount="33">
  <si>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</si>
  <si>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</si>
  <si>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</si>
  <si>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</si>
  <si>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</si>
  <si>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</si>
  <si>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</si>
  <si>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</si>
  <si>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</si>
  <si>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</si>
  <si>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</si>
  <si>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</si>
  <si>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</si>
  <si>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</si>
  <si>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</si>
  <si>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</si>
  <si>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</si>
  <si>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</si>
  <si>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</si>
  <si>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</si>
  <si>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</si>
  <si>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</si>
  <si>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</si>
  <si>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</si>
  <si>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</si>
  <si>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</si>
  <si>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FORUM CULTURAL GUANAJUATO
Estado Analítico del Activo
Del 1 de Enero al 31 de Marzo de 2025
(Cifras en Pesos)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</si>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</sst>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indent="1"/>
    </xf>
    <xf numFmtId="0" fontId="3" fillId="0" borderId="4" xfId="8" applyFont="1" applyFill="1" applyBorder="1" applyAlignment="1">
      <alignment horizontal="left" vertical="top" indent="2"/>
    </xf>
    <xf numFmtId="0" fontId="4" fillId="0" borderId="4" xfId="8" applyFont="1" applyFill="1" applyBorder="1" applyAlignment="1">
      <alignment horizontal="left" vertical="top" indent="2"/>
    </xf>
    <xf numFmtId="0" fontId="2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7" fillId="0" borderId="0" xfId="10" applyFont="1"/>
    <xf numFmtId="0" fontId="8" fillId="3" borderId="0" xfId="16" applyFont="1" applyFill="1" applyAlignment="1">
      <alignment horizontal="center"/>
    </xf>
    <xf numFmtId="0" fontId="8" fillId="0" borderId="0" xfId="16" applyFont="1"/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 2" xfId="16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activeCell="E26" sqref="E26"/>
    </sheetView>
  </sheetViews>
  <sheetFormatPr baseColWidth="10" defaultColWidth="12" defaultRowHeight="11.25" x14ac:dyDescent="0.2"/>
  <cols>
    <col min="1" max="1" width="65.83203125" style="1" customWidth="1"/>
    <col min="2" max="2" width="22.6640625" style="1" customWidth="1"/>
    <col min="3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133786363.78999999</v>
      </c>
      <c r="C3" s="8">
        <f t="shared" ref="C3:F3" si="0">C4+C12</f>
        <v>27980798.16</v>
      </c>
      <c r="D3" s="8">
        <f t="shared" si="0"/>
        <v>45451982.5</v>
      </c>
      <c r="E3" s="8">
        <f t="shared" si="0"/>
        <v>116315179.44999999</v>
      </c>
      <c r="F3" s="8">
        <f t="shared" si="0"/>
        <v>-17471184.340000004</v>
      </c>
    </row>
    <row r="4" spans="1:6" x14ac:dyDescent="0.2">
      <c r="A4" s="5" t="s">
        <v>4</v>
      </c>
      <c r="B4" s="8">
        <f>SUM(B5:B11)</f>
        <v>27970898.280000001</v>
      </c>
      <c r="C4" s="8">
        <f>SUM(C5:C11)</f>
        <v>27980798.16</v>
      </c>
      <c r="D4" s="8">
        <f>SUM(D5:D11)</f>
        <v>45451982.5</v>
      </c>
      <c r="E4" s="8">
        <f>SUM(E5:E11)</f>
        <v>10499713.939999999</v>
      </c>
      <c r="F4" s="8">
        <f>SUM(F5:F11)</f>
        <v>-17471184.340000004</v>
      </c>
    </row>
    <row r="5" spans="1:6" x14ac:dyDescent="0.2">
      <c r="A5" s="6" t="s">
        <v>5</v>
      </c>
      <c r="B5" s="9">
        <v>10008093.09</v>
      </c>
      <c r="C5" s="9">
        <v>24375060.68</v>
      </c>
      <c r="D5" s="9">
        <v>33029170.559999999</v>
      </c>
      <c r="E5" s="9">
        <f>B5+C5-D5</f>
        <v>1353983.2099999972</v>
      </c>
      <c r="F5" s="9">
        <f t="shared" ref="F5:F11" si="1">E5-B5</f>
        <v>-8654109.8800000027</v>
      </c>
    </row>
    <row r="6" spans="1:6" x14ac:dyDescent="0.2">
      <c r="A6" s="6" t="s">
        <v>6</v>
      </c>
      <c r="B6" s="9">
        <v>17962805.190000001</v>
      </c>
      <c r="C6" s="9">
        <v>3605737.48</v>
      </c>
      <c r="D6" s="9">
        <v>12422811.939999999</v>
      </c>
      <c r="E6" s="9">
        <f t="shared" ref="E6:E11" si="2">B6+C6-D6</f>
        <v>9145730.7300000023</v>
      </c>
      <c r="F6" s="9">
        <f t="shared" si="1"/>
        <v>-8817074.459999999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105815465.50999999</v>
      </c>
      <c r="C12" s="8">
        <f>SUM(C13:C21)</f>
        <v>0</v>
      </c>
      <c r="D12" s="8">
        <f>SUM(D13:D21)</f>
        <v>0</v>
      </c>
      <c r="E12" s="8">
        <f>SUM(E13:E21)</f>
        <v>105815465.50999999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5537427.8499999996</v>
      </c>
      <c r="C15" s="10">
        <v>0</v>
      </c>
      <c r="D15" s="10">
        <v>0</v>
      </c>
      <c r="E15" s="10">
        <f t="shared" si="4"/>
        <v>5537427.8499999996</v>
      </c>
      <c r="F15" s="10">
        <f t="shared" si="3"/>
        <v>0</v>
      </c>
    </row>
    <row r="16" spans="1:6" x14ac:dyDescent="0.2">
      <c r="A16" s="6" t="s">
        <v>14</v>
      </c>
      <c r="B16" s="9">
        <v>160910920.53</v>
      </c>
      <c r="C16" s="9">
        <v>0</v>
      </c>
      <c r="D16" s="9">
        <v>0</v>
      </c>
      <c r="E16" s="9">
        <f t="shared" si="4"/>
        <v>160910920.53</v>
      </c>
      <c r="F16" s="9">
        <f t="shared" si="3"/>
        <v>0</v>
      </c>
    </row>
    <row r="17" spans="1:6" x14ac:dyDescent="0.2">
      <c r="A17" s="6" t="s">
        <v>15</v>
      </c>
      <c r="B17" s="9">
        <v>3299.01</v>
      </c>
      <c r="C17" s="9">
        <v>0</v>
      </c>
      <c r="D17" s="9">
        <v>0</v>
      </c>
      <c r="E17" s="9">
        <f t="shared" si="4"/>
        <v>3299.01</v>
      </c>
      <c r="F17" s="9">
        <f t="shared" si="3"/>
        <v>0</v>
      </c>
    </row>
    <row r="18" spans="1:6" x14ac:dyDescent="0.2">
      <c r="A18" s="6" t="s">
        <v>16</v>
      </c>
      <c r="B18" s="9">
        <v>-61469722.259999998</v>
      </c>
      <c r="C18" s="9">
        <v>0</v>
      </c>
      <c r="D18" s="9">
        <v>0</v>
      </c>
      <c r="E18" s="9">
        <f t="shared" si="4"/>
        <v>-61469722.259999998</v>
      </c>
      <c r="F18" s="9">
        <f t="shared" si="3"/>
        <v>0</v>
      </c>
    </row>
    <row r="19" spans="1:6" x14ac:dyDescent="0.2">
      <c r="A19" s="6" t="s">
        <v>17</v>
      </c>
      <c r="B19" s="9">
        <v>833540.38</v>
      </c>
      <c r="C19" s="9">
        <v>0</v>
      </c>
      <c r="D19" s="9">
        <v>0</v>
      </c>
      <c r="E19" s="9">
        <f t="shared" si="4"/>
        <v>833540.38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6" spans="1:6" x14ac:dyDescent="0.2">
      <c r="A26"/>
      <c r="B26"/>
      <c r="C26"/>
      <c r="D26"/>
    </row>
    <row r="27" spans="1:6" x14ac:dyDescent="0.2">
      <c r="A27" s="14" t="s">
        <v>27</v>
      </c>
      <c r="B27" s="15"/>
      <c r="C27" s="15" t="s">
        <v>28</v>
      </c>
      <c r="D27" s="16"/>
    </row>
    <row r="28" spans="1:6" x14ac:dyDescent="0.2">
      <c r="A28" s="15" t="s">
        <v>29</v>
      </c>
      <c r="B28" s="15"/>
      <c r="C28" s="15" t="s">
        <v>30</v>
      </c>
      <c r="D28" s="16"/>
    </row>
    <row r="29" spans="1:6" x14ac:dyDescent="0.2">
      <c r="A29" s="15" t="s">
        <v>31</v>
      </c>
      <c r="B29" s="15"/>
      <c r="C29" s="15" t="s">
        <v>32</v>
      </c>
      <c r="D29" s="16"/>
    </row>
    <row r="30" spans="1:6" ht="12.75" x14ac:dyDescent="0.2">
      <c r="A30" s="17"/>
      <c r="B30" s="18"/>
      <c r="C30" s="18"/>
      <c r="D30" s="16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Yuliana Urrutia Zuñiga</cp:lastModifiedBy>
  <cp:lastPrinted>2018-03-08T18:40:55Z</cp:lastPrinted>
  <dcterms:created xsi:type="dcterms:W3CDTF">2014-02-09T04:04:15Z</dcterms:created>
  <dcterms:modified xsi:type="dcterms:W3CDTF">2025-04-29T16:35:34Z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