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8_{6DC4A08E-87EA-4C4C-B49B-FB0A54D976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6A" sheetId="1" r:id="rId1"/>
  </sheets>
  <definedNames>
    <definedName name="_xlnm.Print_Area" localSheetId="0">F6A!$A$1:$G$166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1" l="1"/>
  <c r="G127" i="1"/>
  <c r="G105" i="1"/>
  <c r="G6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<sst xmlns="http://schemas.openxmlformats.org/spreadsheetml/2006/main" count="286" uniqueCount="213">
  <si>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</si>
  <si>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</si>
  <si>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</si>
  <si>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</si>
  <si>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</si>
  <si>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</si>
  <si>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</si>
  <si>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</si>
  <si>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</si>
  <si>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</si>
  <si>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</si>
  <si>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</si>
  <si>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</si>
  <si>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</si>
  <si>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</si>
  <si>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</si>
  <si>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</si>
  <si>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</si>
  <si>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</si>
  <si>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</si>
  <si>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</si>
  <si>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</si>
  <si>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</si>
  <si>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</si>
  <si>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</si>
  <si>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</si>
  <si>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</si>
  <si>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</si>
  <si>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</si>
  <si>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</si>
  <si>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</si>
  <si>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</si>
  <si>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</si>
  <si>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</si>
  <si>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</si>
  <si>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</si>
  <si>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</si>
  <si>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</si>
  <si>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</si>
  <si>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</si>
  <si>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</si>
  <si>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</si>
  <si>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</si>
  <si>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</si>
  <si>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</si>
  <si>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</si>
  <si>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</si>
  <si>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</si>
  <si>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</si>
  <si>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</si>
  <si>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</si>
  <si>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</si>
  <si>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</si>
  <si>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</si>
  <si>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</si>
  <si>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</si>
  <si>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</si>
  <si>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</si>
  <si>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</si>
  <si>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</si>
  <si>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</si>
  <si>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</si>
  <si>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</si>
  <si>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</si>
  <si>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</si>
  <si>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</si>
  <si>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</si>
  <si>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</si>
  <si>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</si>
  <si>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</si>
  <si>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</si>
  <si>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</si>
  <si>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</si>
  <si>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</si>
  <si>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</si>
  <si>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</si>
  <si>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</si>
  <si>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</si>
  <si>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</si>
  <si>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</si>
  <si>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</si>
  <si>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</si>
  <si>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</si>
  <si>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</si>
  <si>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</si>
  <si>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</si>
  <si>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</si>
  <si>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</si>
  <si>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</si>
  <si>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</si>
  <si>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</si>
  <si>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</si>
  <si>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</si>
  <si>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</si>
  <si>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</si>
  <si>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</si>
  <si>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</si>
  <si>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</si>
  <si>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</si>
  <si>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</si>
  <si>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</si>
  <si>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</si>
  <si>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</si>
  <si>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</si>
  <si>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</si>
  <si>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</si>
  <si>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</si>
  <si>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</si>
  <si>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</si>
  <si>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</si>
  <si>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</si>
  <si>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</si>
  <si>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</si>
  <si>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</si>
  <si>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</si>
  <si>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</si>
  <si>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</si>
  <si>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</si>
  <si>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</si>
  <si>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</si>
  <si>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</si>
  <si>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</si>
  <si>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</si>
  <si>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</si>
  <si>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</si>
  <si>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</si>
  <si>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</si>
  <si>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</si>
  <si>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</si>
  <si>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</si>
  <si>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</si>
  <si>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</si>
  <si>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</si>
  <si>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</si>
  <si>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</si>
  <si>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</si>
  <si>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</si>
  <si>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</si>
  <si>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</si>
  <si>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</si>
  <si>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</si>
  <si>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</si>
  <si>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</si>
  <si>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</si>
  <si>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</si>
  <si>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</si>
  <si>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</si>
  <si>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</si>
  <si>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</si>
  <si>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</si>
  <si>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</si>
  <si>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</si>
  <si>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</si>
  <si>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</si>
  <si>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</si>
  <si>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</si>
  <si>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</si>
  <si>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</si>
  <si>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</si>
  <si>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</si>
  <si>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</si>
  <si>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</si>
  <si>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</si>
  <si>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</si>
  <si>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</si>
  <si>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</si>
  <si>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</si>
  <si>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</si>
  <si>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</si>
  <si>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</si>
  <si>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</si>
  <si>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</si>
  <si>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</si>
  <si>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</si>
  <si>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</si>
  <si>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</si>
  <si>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</si>
  <si>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</si>
  <si>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</si>
  <si>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</si>
  <si>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</si>
  <si>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</si>
  <si>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</si>
  <si>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</si>
  <si>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</si>
  <si>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</si>
  <si>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</si>
  <si>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</si>
  <si>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</si>
  <si>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</si>
  <si>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</si>
  <si>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</si>
  <si>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</si>
  <si>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</si>
  <si>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</si>
  <si>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</si>
  <si>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</si>
  <si>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</si>
  <si>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</si>
  <si>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</si>
  <si>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</si>
  <si>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</si>
  <si>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</si>
  <si>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</si>
  <si>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</si>
  <si>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</si>
  <si>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</si>
  <si>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</si>
  <si>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</si>
  <si>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</si>
  <si>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FORUM CULTURAL GUANAJUATO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</si>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</sst>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</xdr:row>
      <xdr:rowOff>0</xdr:rowOff>
    </xdr:from>
    <xdr:to>
      <xdr:col>1</xdr:col>
      <xdr:colOff>537882</xdr:colOff>
      <xdr:row>166</xdr:row>
      <xdr:rowOff>68356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FA896E1-AA9C-4CB4-94E7-89C80118F727}"/>
            </a:ext>
          </a:extLst>
        </xdr:cNvPr>
        <xdr:cNvGrpSpPr>
          <a:grpSpLocks/>
        </xdr:cNvGrpSpPr>
      </xdr:nvGrpSpPr>
      <xdr:grpSpPr bwMode="auto">
        <a:xfrm>
          <a:off x="0" y="31047765"/>
          <a:ext cx="673847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7CC1564-A6A5-4D7B-9DEC-FD01565C832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Autoriza:</a:t>
            </a:r>
          </a:p>
          <a:p>
            <a:pPr algn="ctr"/>
            <a:r>
              <a:rPr lang="es-MX" sz="1050"/>
              <a:t>C.P.</a:t>
            </a:r>
            <a:r>
              <a:rPr lang="es-MX" sz="1050" baseline="0"/>
              <a:t> José Luis Chagolla López</a:t>
            </a:r>
          </a:p>
          <a:p>
            <a:pPr algn="ctr"/>
            <a:r>
              <a:rPr lang="es-MX" sz="105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69DD487-ED1E-43AB-A604-5AD8661925C3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VoBo:</a:t>
            </a:r>
          </a:p>
          <a:p>
            <a:pPr algn="ctr"/>
            <a:r>
              <a:rPr lang="es-MX" sz="1050"/>
              <a:t>Ing. Ramón Ignacio Lemus Muñoz Ledo</a:t>
            </a:r>
          </a:p>
          <a:p>
            <a:pPr algn="ctr"/>
            <a:r>
              <a:rPr lang="es-MX" sz="105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66"/>
    </sheetView>
  </sheetViews>
  <sheetFormatPr baseColWidth="10" defaultRowHeight="14.5"/>
  <cols>
    <col min="1" max="1" width="88.72656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29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116278642.28</v>
      </c>
      <c r="C9" s="32">
        <f t="shared" ref="C9:G9" si="0">C10+C18+C189+C28+C38+C48+C58+C62+C71+C75</f>
        <v>29408923.639999997</v>
      </c>
      <c r="D9" s="32">
        <f t="shared" si="0"/>
        <v>145687565.91999999</v>
      </c>
      <c r="E9" s="32">
        <f t="shared" si="0"/>
        <v>59191378.060000002</v>
      </c>
      <c r="F9" s="32">
        <f t="shared" si="0"/>
        <v>59191378.060000002</v>
      </c>
      <c r="G9" s="32">
        <f t="shared" si="0"/>
        <v>86496187.859999999</v>
      </c>
    </row>
    <row r="10" spans="1:8">
      <c r="A10" s="7" t="s">
        <v>13</v>
      </c>
      <c r="B10" s="33">
        <f>SUM(B11:B17)</f>
        <v>54618631.060000002</v>
      </c>
      <c r="C10" s="33">
        <f t="shared" ref="C10:G10" si="1">SUM(C11:C17)</f>
        <v>3709313.29</v>
      </c>
      <c r="D10" s="33">
        <f t="shared" si="1"/>
        <v>58327944.349999994</v>
      </c>
      <c r="E10" s="33">
        <f t="shared" si="1"/>
        <v>25397801.32</v>
      </c>
      <c r="F10" s="33">
        <f t="shared" si="1"/>
        <v>25397801.32</v>
      </c>
      <c r="G10" s="33">
        <f t="shared" si="1"/>
        <v>32930143.030000001</v>
      </c>
    </row>
    <row r="11" spans="1:8">
      <c r="A11" s="8" t="s">
        <v>14</v>
      </c>
      <c r="B11" s="35">
        <v>12553308</v>
      </c>
      <c r="C11" s="35">
        <v>178404.53</v>
      </c>
      <c r="D11" s="33">
        <f>B11+C11</f>
        <v>12731712.529999999</v>
      </c>
      <c r="E11" s="35">
        <v>6168773</v>
      </c>
      <c r="F11" s="35">
        <v>6168773</v>
      </c>
      <c r="G11" s="33">
        <f>D11-E11</f>
        <v>6562939.5299999993</v>
      </c>
      <c r="H11" s="11" t="s">
        <v>88</v>
      </c>
    </row>
    <row r="12" spans="1:8">
      <c r="A12" s="8" t="s">
        <v>15</v>
      </c>
      <c r="B12" s="35">
        <v>2368545.23</v>
      </c>
      <c r="C12" s="35">
        <v>916909.86</v>
      </c>
      <c r="D12" s="33">
        <f t="shared" ref="D12:D17" si="2">B12+C12</f>
        <v>3285455.09</v>
      </c>
      <c r="E12" s="35">
        <v>1475208.61</v>
      </c>
      <c r="F12" s="35">
        <v>1475208.61</v>
      </c>
      <c r="G12" s="33">
        <f t="shared" ref="G12:G17" si="3">D12-E12</f>
        <v>1810246.4799999997</v>
      </c>
      <c r="H12" s="11" t="s">
        <v>89</v>
      </c>
    </row>
    <row r="13" spans="1:8">
      <c r="A13" s="8" t="s">
        <v>16</v>
      </c>
      <c r="B13" s="35">
        <v>15715024</v>
      </c>
      <c r="C13" s="35">
        <v>183681.44</v>
      </c>
      <c r="D13" s="33">
        <f t="shared" si="2"/>
        <v>15898705.439999999</v>
      </c>
      <c r="E13" s="35">
        <v>4572819.7699999996</v>
      </c>
      <c r="F13" s="35">
        <v>4572819.7699999996</v>
      </c>
      <c r="G13" s="33">
        <f t="shared" si="3"/>
        <v>11325885.67</v>
      </c>
      <c r="H13" s="11" t="s">
        <v>90</v>
      </c>
    </row>
    <row r="14" spans="1:8">
      <c r="A14" s="8" t="s">
        <v>17</v>
      </c>
      <c r="B14" s="35">
        <v>4921068</v>
      </c>
      <c r="C14" s="35">
        <v>571604.22</v>
      </c>
      <c r="D14" s="33">
        <f t="shared" si="2"/>
        <v>5492672.2199999997</v>
      </c>
      <c r="E14" s="35">
        <v>2612108.7999999998</v>
      </c>
      <c r="F14" s="35">
        <v>2612108.7999999998</v>
      </c>
      <c r="G14" s="33">
        <f t="shared" si="3"/>
        <v>2880563.42</v>
      </c>
      <c r="H14" s="11" t="s">
        <v>91</v>
      </c>
    </row>
    <row r="15" spans="1:8">
      <c r="A15" s="8" t="s">
        <v>18</v>
      </c>
      <c r="B15" s="35">
        <v>18931315.829999998</v>
      </c>
      <c r="C15" s="35">
        <v>1856183.24</v>
      </c>
      <c r="D15" s="33">
        <f t="shared" si="2"/>
        <v>20787499.069999997</v>
      </c>
      <c r="E15" s="35">
        <v>10500100.42</v>
      </c>
      <c r="F15" s="35">
        <v>10500100.42</v>
      </c>
      <c r="G15" s="33">
        <f t="shared" si="3"/>
        <v>10287398.649999997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129370</v>
      </c>
      <c r="C17" s="35">
        <v>2530</v>
      </c>
      <c r="D17" s="33">
        <f t="shared" si="2"/>
        <v>131900</v>
      </c>
      <c r="E17" s="35">
        <v>68790.720000000001</v>
      </c>
      <c r="F17" s="35">
        <v>68790.720000000001</v>
      </c>
      <c r="G17" s="33">
        <f t="shared" si="3"/>
        <v>63109.279999999999</v>
      </c>
      <c r="H17" s="11" t="s">
        <v>94</v>
      </c>
    </row>
    <row r="18" spans="1:8">
      <c r="A18" s="7" t="s">
        <v>21</v>
      </c>
      <c r="B18" s="33">
        <f>SUM(B19:B27)</f>
        <v>2780202.01</v>
      </c>
      <c r="C18" s="33">
        <f t="shared" ref="C18:G18" si="4">SUM(C19:C27)</f>
        <v>420000</v>
      </c>
      <c r="D18" s="33">
        <f t="shared" si="4"/>
        <v>3200202.01</v>
      </c>
      <c r="E18" s="33">
        <f t="shared" si="4"/>
        <v>959720.44</v>
      </c>
      <c r="F18" s="33">
        <f t="shared" si="4"/>
        <v>959720.44</v>
      </c>
      <c r="G18" s="33">
        <f t="shared" si="4"/>
        <v>2240481.5699999998</v>
      </c>
    </row>
    <row r="19" spans="1:8">
      <c r="A19" s="8" t="s">
        <v>22</v>
      </c>
      <c r="B19" s="35">
        <v>191330</v>
      </c>
      <c r="C19" s="35">
        <v>130750</v>
      </c>
      <c r="D19" s="33">
        <f t="shared" ref="D19:D27" si="5">B19+C19</f>
        <v>322080</v>
      </c>
      <c r="E19" s="35">
        <v>51605.31</v>
      </c>
      <c r="F19" s="35">
        <v>51605.31</v>
      </c>
      <c r="G19" s="33">
        <f t="shared" ref="G19:G27" si="6">D19-E19</f>
        <v>270474.69</v>
      </c>
      <c r="H19" s="12" t="s">
        <v>95</v>
      </c>
    </row>
    <row r="20" spans="1:8">
      <c r="A20" s="8" t="s">
        <v>23</v>
      </c>
      <c r="B20" s="35">
        <v>633356.5</v>
      </c>
      <c r="C20" s="35">
        <v>0</v>
      </c>
      <c r="D20" s="33">
        <f t="shared" si="5"/>
        <v>633356.5</v>
      </c>
      <c r="E20" s="35">
        <v>310281.76</v>
      </c>
      <c r="F20" s="35">
        <v>310281.76</v>
      </c>
      <c r="G20" s="33">
        <f t="shared" si="6"/>
        <v>323074.74</v>
      </c>
      <c r="H20" s="12" t="s">
        <v>96</v>
      </c>
    </row>
    <row r="21" spans="1:8">
      <c r="A21" s="8" t="s">
        <v>24</v>
      </c>
      <c r="B21" s="35">
        <v>0</v>
      </c>
      <c r="C21" s="35">
        <v>20000</v>
      </c>
      <c r="D21" s="33">
        <f t="shared" si="5"/>
        <v>20000</v>
      </c>
      <c r="E21" s="35">
        <v>0</v>
      </c>
      <c r="F21" s="35">
        <v>0</v>
      </c>
      <c r="G21" s="33">
        <f t="shared" si="6"/>
        <v>20000</v>
      </c>
      <c r="H21" s="12" t="s">
        <v>97</v>
      </c>
    </row>
    <row r="22" spans="1:8">
      <c r="A22" s="8" t="s">
        <v>25</v>
      </c>
      <c r="B22" s="35">
        <v>891025.09</v>
      </c>
      <c r="C22" s="35">
        <v>201850</v>
      </c>
      <c r="D22" s="33">
        <f t="shared" si="5"/>
        <v>1092875.0899999999</v>
      </c>
      <c r="E22" s="35">
        <v>295268.2</v>
      </c>
      <c r="F22" s="35">
        <v>295268.2</v>
      </c>
      <c r="G22" s="33">
        <f t="shared" si="6"/>
        <v>797606.8899999999</v>
      </c>
      <c r="H22" s="12" t="s">
        <v>98</v>
      </c>
    </row>
    <row r="23" spans="1:8">
      <c r="A23" s="8" t="s">
        <v>26</v>
      </c>
      <c r="B23" s="35">
        <v>79270</v>
      </c>
      <c r="C23" s="35">
        <v>11000</v>
      </c>
      <c r="D23" s="33">
        <f t="shared" si="5"/>
        <v>90270</v>
      </c>
      <c r="E23" s="35">
        <v>14334.76</v>
      </c>
      <c r="F23" s="35">
        <v>14334.76</v>
      </c>
      <c r="G23" s="33">
        <f t="shared" si="6"/>
        <v>75935.240000000005</v>
      </c>
      <c r="H23" s="12" t="s">
        <v>99</v>
      </c>
    </row>
    <row r="24" spans="1:8">
      <c r="A24" s="8" t="s">
        <v>27</v>
      </c>
      <c r="B24" s="35">
        <v>556300</v>
      </c>
      <c r="C24" s="35">
        <v>0</v>
      </c>
      <c r="D24" s="33">
        <f t="shared" si="5"/>
        <v>556300</v>
      </c>
      <c r="E24" s="35">
        <v>210234.83</v>
      </c>
      <c r="F24" s="35">
        <v>210234.83</v>
      </c>
      <c r="G24" s="33">
        <f t="shared" si="6"/>
        <v>346065.17000000004</v>
      </c>
      <c r="H24" s="12" t="s">
        <v>100</v>
      </c>
    </row>
    <row r="25" spans="1:8">
      <c r="A25" s="8" t="s">
        <v>28</v>
      </c>
      <c r="B25" s="35">
        <v>109200</v>
      </c>
      <c r="C25" s="35">
        <v>-41000</v>
      </c>
      <c r="D25" s="33">
        <f t="shared" si="5"/>
        <v>68200</v>
      </c>
      <c r="E25" s="35">
        <v>4708.83</v>
      </c>
      <c r="F25" s="35">
        <v>4708.83</v>
      </c>
      <c r="G25" s="33">
        <f t="shared" si="6"/>
        <v>63491.17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319720.42</v>
      </c>
      <c r="C27" s="35">
        <v>97400</v>
      </c>
      <c r="D27" s="33">
        <f t="shared" si="5"/>
        <v>417120.42</v>
      </c>
      <c r="E27" s="35">
        <v>73286.75</v>
      </c>
      <c r="F27" s="35">
        <v>73286.75</v>
      </c>
      <c r="G27" s="33">
        <f t="shared" si="6"/>
        <v>343833.67</v>
      </c>
      <c r="H27" s="12" t="s">
        <v>103</v>
      </c>
    </row>
    <row r="28" spans="1:8">
      <c r="A28" s="7" t="s">
        <v>31</v>
      </c>
      <c r="B28" s="33">
        <f>SUM(B29:B37)</f>
        <v>58629809.209999993</v>
      </c>
      <c r="C28" s="33">
        <f t="shared" ref="C28:G28" si="7">SUM(C29:C37)</f>
        <v>22990687.349999998</v>
      </c>
      <c r="D28" s="33">
        <f t="shared" si="7"/>
        <v>81620496.560000002</v>
      </c>
      <c r="E28" s="33">
        <f t="shared" si="7"/>
        <v>32791295.23</v>
      </c>
      <c r="F28" s="33">
        <f t="shared" si="7"/>
        <v>32791295.23</v>
      </c>
      <c r="G28" s="33">
        <f t="shared" si="7"/>
        <v>48829201.329999991</v>
      </c>
    </row>
    <row r="29" spans="1:8">
      <c r="A29" s="8" t="s">
        <v>32</v>
      </c>
      <c r="B29" s="35">
        <v>5575620.5</v>
      </c>
      <c r="C29" s="35">
        <v>146500</v>
      </c>
      <c r="D29" s="33">
        <f t="shared" ref="D29:D82" si="8">B29+C29</f>
        <v>5722120.5</v>
      </c>
      <c r="E29" s="35">
        <v>3110636.62</v>
      </c>
      <c r="F29" s="35">
        <v>3110636.62</v>
      </c>
      <c r="G29" s="33">
        <f t="shared" ref="G29:G37" si="9">D29-E29</f>
        <v>2611483.88</v>
      </c>
      <c r="H29" s="13" t="s">
        <v>104</v>
      </c>
    </row>
    <row r="30" spans="1:8">
      <c r="A30" s="8" t="s">
        <v>33</v>
      </c>
      <c r="B30" s="35">
        <v>258283.99</v>
      </c>
      <c r="C30" s="35">
        <v>69016.990000000005</v>
      </c>
      <c r="D30" s="33">
        <f t="shared" si="8"/>
        <v>327300.98</v>
      </c>
      <c r="E30" s="35">
        <v>165809.32</v>
      </c>
      <c r="F30" s="35">
        <v>165809.32</v>
      </c>
      <c r="G30" s="33">
        <f t="shared" si="9"/>
        <v>161491.65999999997</v>
      </c>
      <c r="H30" s="13" t="s">
        <v>105</v>
      </c>
    </row>
    <row r="31" spans="1:8">
      <c r="A31" s="8" t="s">
        <v>34</v>
      </c>
      <c r="B31" s="35">
        <v>11418802.84</v>
      </c>
      <c r="C31" s="35">
        <v>3980654.73</v>
      </c>
      <c r="D31" s="33">
        <f t="shared" si="8"/>
        <v>15399457.57</v>
      </c>
      <c r="E31" s="35">
        <v>6401275.3200000003</v>
      </c>
      <c r="F31" s="35">
        <v>6401275.3200000003</v>
      </c>
      <c r="G31" s="33">
        <f t="shared" si="9"/>
        <v>8998182.25</v>
      </c>
      <c r="H31" s="13" t="s">
        <v>106</v>
      </c>
    </row>
    <row r="32" spans="1:8">
      <c r="A32" s="8" t="s">
        <v>35</v>
      </c>
      <c r="B32" s="35">
        <v>449250</v>
      </c>
      <c r="C32" s="35">
        <v>415690</v>
      </c>
      <c r="D32" s="33">
        <f t="shared" si="8"/>
        <v>864940</v>
      </c>
      <c r="E32" s="35">
        <v>172548.27</v>
      </c>
      <c r="F32" s="35">
        <v>172548.27</v>
      </c>
      <c r="G32" s="33">
        <f t="shared" si="9"/>
        <v>692391.73</v>
      </c>
      <c r="H32" s="13" t="s">
        <v>107</v>
      </c>
    </row>
    <row r="33" spans="1:8">
      <c r="A33" s="8" t="s">
        <v>36</v>
      </c>
      <c r="B33" s="35">
        <v>12729128.18</v>
      </c>
      <c r="C33" s="35">
        <v>4249927.37</v>
      </c>
      <c r="D33" s="33">
        <f t="shared" si="8"/>
        <v>16979055.550000001</v>
      </c>
      <c r="E33" s="35">
        <v>7811826.1799999997</v>
      </c>
      <c r="F33" s="35">
        <v>7811826.1799999997</v>
      </c>
      <c r="G33" s="33">
        <f t="shared" si="9"/>
        <v>9167229.370000001</v>
      </c>
      <c r="H33" s="13" t="s">
        <v>108</v>
      </c>
    </row>
    <row r="34" spans="1:8">
      <c r="A34" s="8" t="s">
        <v>37</v>
      </c>
      <c r="B34" s="35">
        <v>2928925</v>
      </c>
      <c r="C34" s="35">
        <v>15953563.1</v>
      </c>
      <c r="D34" s="33">
        <f t="shared" si="8"/>
        <v>18882488.100000001</v>
      </c>
      <c r="E34" s="35">
        <v>402620.3</v>
      </c>
      <c r="F34" s="35">
        <v>402620.3</v>
      </c>
      <c r="G34" s="33">
        <f t="shared" si="9"/>
        <v>18479867.800000001</v>
      </c>
      <c r="H34" s="13" t="s">
        <v>109</v>
      </c>
    </row>
    <row r="35" spans="1:8">
      <c r="A35" s="8" t="s">
        <v>38</v>
      </c>
      <c r="B35" s="35">
        <v>282600</v>
      </c>
      <c r="C35" s="35">
        <v>0</v>
      </c>
      <c r="D35" s="33">
        <f t="shared" si="8"/>
        <v>282600</v>
      </c>
      <c r="E35" s="35">
        <v>60161.77</v>
      </c>
      <c r="F35" s="35">
        <v>60161.77</v>
      </c>
      <c r="G35" s="33">
        <f t="shared" si="9"/>
        <v>222438.23</v>
      </c>
      <c r="H35" s="13" t="s">
        <v>110</v>
      </c>
    </row>
    <row r="36" spans="1:8">
      <c r="A36" s="8" t="s">
        <v>39</v>
      </c>
      <c r="B36" s="35">
        <v>23565719.34</v>
      </c>
      <c r="C36" s="35">
        <v>-1953911.79</v>
      </c>
      <c r="D36" s="33">
        <f t="shared" si="8"/>
        <v>21611807.550000001</v>
      </c>
      <c r="E36" s="35">
        <v>14038574.289999999</v>
      </c>
      <c r="F36" s="35">
        <v>14038574.289999999</v>
      </c>
      <c r="G36" s="33">
        <f t="shared" si="9"/>
        <v>7573233.2600000016</v>
      </c>
      <c r="H36" s="13" t="s">
        <v>111</v>
      </c>
    </row>
    <row r="37" spans="1:8">
      <c r="A37" s="8" t="s">
        <v>40</v>
      </c>
      <c r="B37" s="35">
        <v>1421479.36</v>
      </c>
      <c r="C37" s="35">
        <v>129246.95</v>
      </c>
      <c r="D37" s="33">
        <f t="shared" si="8"/>
        <v>1550726.31</v>
      </c>
      <c r="E37" s="35">
        <v>627843.16</v>
      </c>
      <c r="F37" s="35">
        <v>627843.16</v>
      </c>
      <c r="G37" s="33">
        <f t="shared" si="9"/>
        <v>922883.15</v>
      </c>
      <c r="H37" s="13" t="s">
        <v>112</v>
      </c>
    </row>
    <row r="38" spans="1:8">
      <c r="A38" s="7" t="s">
        <v>41</v>
      </c>
      <c r="B38" s="33">
        <f>SUM(B39:B47)</f>
        <v>250000</v>
      </c>
      <c r="C38" s="33">
        <f t="shared" ref="C38:G38" si="10">SUM(C39:C47)</f>
        <v>0</v>
      </c>
      <c r="D38" s="33">
        <f t="shared" si="10"/>
        <v>250000</v>
      </c>
      <c r="E38" s="33">
        <f t="shared" si="10"/>
        <v>40335.07</v>
      </c>
      <c r="F38" s="33">
        <f t="shared" si="10"/>
        <v>40335.07</v>
      </c>
      <c r="G38" s="33">
        <f t="shared" si="10"/>
        <v>209664.93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200000</v>
      </c>
      <c r="C42" s="35">
        <v>0</v>
      </c>
      <c r="D42" s="33">
        <f t="shared" si="8"/>
        <v>200000</v>
      </c>
      <c r="E42" s="35">
        <v>0</v>
      </c>
      <c r="F42" s="35">
        <v>0</v>
      </c>
      <c r="G42" s="33">
        <f t="shared" si="11"/>
        <v>200000</v>
      </c>
      <c r="H42" s="14" t="s">
        <v>116</v>
      </c>
    </row>
    <row r="43" spans="1:8">
      <c r="A43" s="8" t="s">
        <v>46</v>
      </c>
      <c r="B43" s="35">
        <v>50000</v>
      </c>
      <c r="C43" s="35">
        <v>0</v>
      </c>
      <c r="D43" s="33">
        <f t="shared" si="8"/>
        <v>50000</v>
      </c>
      <c r="E43" s="35">
        <v>40335.07</v>
      </c>
      <c r="F43" s="35">
        <v>40335.07</v>
      </c>
      <c r="G43" s="33">
        <f t="shared" si="11"/>
        <v>9664.93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0</v>
      </c>
      <c r="C48" s="33">
        <f t="shared" ref="C48:G48" si="12">SUM(C49:C57)</f>
        <v>2288923</v>
      </c>
      <c r="D48" s="33">
        <f t="shared" si="12"/>
        <v>2288923</v>
      </c>
      <c r="E48" s="33">
        <f t="shared" si="12"/>
        <v>2226</v>
      </c>
      <c r="F48" s="33">
        <f t="shared" si="12"/>
        <v>2226</v>
      </c>
      <c r="G48" s="33">
        <f t="shared" si="12"/>
        <v>2286697</v>
      </c>
    </row>
    <row r="49" spans="1:8">
      <c r="A49" s="8" t="s">
        <v>52</v>
      </c>
      <c r="B49" s="35">
        <v>0</v>
      </c>
      <c r="C49" s="35">
        <v>1226361.73</v>
      </c>
      <c r="D49" s="33">
        <f t="shared" si="8"/>
        <v>1226361.73</v>
      </c>
      <c r="E49" s="35">
        <v>0</v>
      </c>
      <c r="F49" s="35">
        <v>0</v>
      </c>
      <c r="G49" s="33">
        <f t="shared" ref="G49:G57" si="13">D49-E49</f>
        <v>1226361.73</v>
      </c>
      <c r="H49" s="16" t="s">
        <v>120</v>
      </c>
    </row>
    <row r="50" spans="1:8">
      <c r="A50" s="8" t="s">
        <v>53</v>
      </c>
      <c r="B50" s="35">
        <v>0</v>
      </c>
      <c r="C50" s="35">
        <v>184613.48</v>
      </c>
      <c r="D50" s="33">
        <f t="shared" si="8"/>
        <v>184613.48</v>
      </c>
      <c r="E50" s="35">
        <v>2226</v>
      </c>
      <c r="F50" s="35">
        <v>2226</v>
      </c>
      <c r="G50" s="33">
        <f t="shared" si="13"/>
        <v>182387.48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3">
        <f t="shared" si="8"/>
        <v>0</v>
      </c>
      <c r="E52" s="33">
        <v>0</v>
      </c>
      <c r="F52" s="33">
        <v>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0</v>
      </c>
      <c r="C54" s="35">
        <v>877947.79</v>
      </c>
      <c r="D54" s="33">
        <f t="shared" si="8"/>
        <v>877947.79</v>
      </c>
      <c r="E54" s="35">
        <v>0</v>
      </c>
      <c r="F54" s="35">
        <v>0</v>
      </c>
      <c r="G54" s="33">
        <f t="shared" si="13"/>
        <v>877947.79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0</v>
      </c>
      <c r="D84" s="32">
        <f t="shared" si="22"/>
        <v>0</v>
      </c>
      <c r="E84" s="32">
        <f t="shared" si="22"/>
        <v>0</v>
      </c>
      <c r="F84" s="32">
        <f t="shared" si="22"/>
        <v>0</v>
      </c>
      <c r="G84" s="32">
        <f t="shared" si="22"/>
        <v>0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116278642.28</v>
      </c>
      <c r="C159" s="32">
        <f t="shared" ref="C159:G159" si="47">C9+C84</f>
        <v>29408923.639999997</v>
      </c>
      <c r="D159" s="32">
        <f t="shared" si="47"/>
        <v>145687565.91999999</v>
      </c>
      <c r="E159" s="32">
        <f t="shared" si="47"/>
        <v>59191378.060000002</v>
      </c>
      <c r="F159" s="32">
        <f t="shared" si="47"/>
        <v>59191378.060000002</v>
      </c>
      <c r="G159" s="32">
        <f t="shared" si="47"/>
        <v>86496187.859999999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2024-07-17T16:34:51Z</cp:lastPrinted>
  <dcterms:created xsi:type="dcterms:W3CDTF">2018-11-21T18:09:30Z</dcterms:created>
  <dcterms:modified xsi:type="dcterms:W3CDTF">2024-07-23T22:25:33Z</dcterms:modified>
</cp:coreProperties>
</file>