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ASEG\"/>
    </mc:Choice>
  </mc:AlternateContent>
  <xr:revisionPtr revIDLastSave="0" documentId="13_ncr:1_{86FAB9FD-6DF7-4541-8871-CB0F3092C8F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<sst xmlns="http://schemas.openxmlformats.org/spreadsheetml/2006/main" count="62" uniqueCount="61">
  <si>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</si>
  <si>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</si>
  <si>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</si>
  <si>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</si>
  <si>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</si>
  <si>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</si>
  <si>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</si>
  <si>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</si>
  <si>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</si>
  <si>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</si>
  <si>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</si>
  <si>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</si>
  <si>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</si>
  <si>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</si>
  <si>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</si>
  <si>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</si>
  <si>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</si>
  <si>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</si>
  <si>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</si>
  <si>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</si>
  <si>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</si>
  <si>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</si>
  <si>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</si>
  <si>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</si>
  <si>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</si>
  <si>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</si>
  <si>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</si>
  <si>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</si>
  <si>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</si>
  <si>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</si>
  <si>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</si>
  <si>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</si>
  <si>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</si>
  <si>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</si>
  <si>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</si>
  <si>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</si>
  <si>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</si>
  <si>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</si>
  <si>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</si>
  <si>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</si>
  <si>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</si>
  <si>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</si>
  <si>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</si>
  <si>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</si>
  <si>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</si>
  <si>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</si>
  <si>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</si>
  <si>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</si>
  <si>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</si>
  <si>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</si>
  <si>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</si>
  <si>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</si>
  <si>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</si>
  <si>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</si>
  <si>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</si>
  <si>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</si>
  <si>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</si>
  <si>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</si>
  <si>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</si>
  <si>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</si>
  <si>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FORUM CULTURAL GUANAJUATO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</si>
</sst>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2082801</xdr:colOff>
      <xdr:row>53</xdr:row>
      <xdr:rowOff>25398</xdr:rowOff>
    </xdr:from>
    <xdr:to>
      <xdr:col>3</xdr:col>
      <xdr:colOff>2997201</xdr:colOff>
      <xdr:row>58</xdr:row>
      <xdr:rowOff>23816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A9BF643F-6B65-498C-A1A9-A9A57E24F410}"/>
            </a:ext>
          </a:extLst>
        </xdr:cNvPr>
        <xdr:cNvGrpSpPr>
          <a:grpSpLocks/>
        </xdr:cNvGrpSpPr>
      </xdr:nvGrpSpPr>
      <xdr:grpSpPr bwMode="auto">
        <a:xfrm>
          <a:off x="2082801" y="7867648"/>
          <a:ext cx="5803900" cy="633418"/>
          <a:chOff x="4438969" y="12609096"/>
          <a:chExt cx="4679003" cy="1170744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DEB5221E-1FD1-43DC-8003-BAA2F8F72DA0}"/>
              </a:ext>
            </a:extLst>
          </xdr:cNvPr>
          <xdr:cNvSpPr txBox="1"/>
        </xdr:nvSpPr>
        <xdr:spPr bwMode="auto">
          <a:xfrm>
            <a:off x="4438969" y="12620833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E7D53B0D-9E3F-4FC7-9800-2E33B91AB3AF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482600</xdr:colOff>
      <xdr:row>53</xdr:row>
      <xdr:rowOff>44450</xdr:rowOff>
    </xdr:from>
    <xdr:to>
      <xdr:col>0</xdr:col>
      <xdr:colOff>2247900</xdr:colOff>
      <xdr:row>58</xdr:row>
      <xdr:rowOff>57150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ECAD646-3BDE-42B5-9EC0-85946A7B8ECC}"/>
            </a:ext>
          </a:extLst>
        </xdr:cNvPr>
        <xdr:cNvSpPr txBox="1"/>
      </xdr:nvSpPr>
      <xdr:spPr>
        <a:xfrm>
          <a:off x="482600" y="788670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40" zoomScaleNormal="100" zoomScaleSheetLayoutView="100" workbookViewId="0">
      <selection activeCell="A62" sqref="A62"/>
    </sheetView>
  </sheetViews>
  <sheetFormatPr baseColWidth="10" defaultColWidth="12" defaultRowHeight="10" x14ac:dyDescent="0.2"/>
  <cols>
    <col min="1" max="1" width="53.77734375" style="1" customWidth="1"/>
    <col min="2" max="2" width="15.88671875" style="1" customWidth="1"/>
    <col min="3" max="3" width="15.88671875" style="4" customWidth="1"/>
    <col min="4" max="4" width="58.21875" style="4" customWidth="1"/>
    <col min="5" max="6" width="15.88671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ht="10.5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ht="10.5" x14ac:dyDescent="0.2">
      <c r="A3" s="6" t="s">
        <v>0</v>
      </c>
      <c r="B3" s="7"/>
      <c r="C3" s="7"/>
      <c r="D3" s="6" t="s">
        <v>1</v>
      </c>
      <c r="E3" s="7"/>
      <c r="F3" s="7"/>
    </row>
    <row r="4" spans="1:6" ht="10.5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656117.84</v>
      </c>
      <c r="C5" s="20">
        <v>817852.1</v>
      </c>
      <c r="D5" s="9" t="s">
        <v>36</v>
      </c>
      <c r="E5" s="20">
        <v>978820.61</v>
      </c>
      <c r="F5" s="23">
        <v>7452905.8899999997</v>
      </c>
    </row>
    <row r="6" spans="1:6" x14ac:dyDescent="0.2">
      <c r="A6" s="9" t="s">
        <v>23</v>
      </c>
      <c r="B6" s="20">
        <v>29576453.77</v>
      </c>
      <c r="C6" s="20">
        <v>25081400.120000001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1575429.04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ht="10.5" x14ac:dyDescent="0.2">
      <c r="A13" s="8" t="s">
        <v>52</v>
      </c>
      <c r="B13" s="22">
        <f>SUM(B5:B11)</f>
        <v>30232571.609999999</v>
      </c>
      <c r="C13" s="22">
        <f>SUM(C5:C11)</f>
        <v>27474681.260000002</v>
      </c>
      <c r="D13" s="10"/>
      <c r="E13" s="24"/>
      <c r="F13" s="25"/>
    </row>
    <row r="14" spans="1:6" ht="10.5" x14ac:dyDescent="0.2">
      <c r="A14" s="11"/>
      <c r="B14" s="21"/>
      <c r="C14" s="21"/>
      <c r="D14" s="8" t="s">
        <v>53</v>
      </c>
      <c r="E14" s="26">
        <f>SUM(E5:E12)</f>
        <v>978820.61</v>
      </c>
      <c r="F14" s="27">
        <f>SUM(F5:F12)</f>
        <v>7452905.8899999997</v>
      </c>
    </row>
    <row r="15" spans="1:6" ht="10.5" x14ac:dyDescent="0.2">
      <c r="A15" s="8" t="s">
        <v>19</v>
      </c>
      <c r="B15" s="21"/>
      <c r="C15" s="21"/>
      <c r="D15" s="11"/>
      <c r="E15" s="21"/>
      <c r="F15" s="25"/>
    </row>
    <row r="16" spans="1:6" ht="10.5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ht="20" x14ac:dyDescent="0.2">
      <c r="A18" s="9" t="s">
        <v>30</v>
      </c>
      <c r="B18" s="20">
        <v>5537427.8499999996</v>
      </c>
      <c r="C18" s="20">
        <v>5537427.8499999996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164144124.83000001</v>
      </c>
      <c r="C19" s="20">
        <v>166997756.33000001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3299.01</v>
      </c>
      <c r="C20" s="20">
        <v>3299.01</v>
      </c>
      <c r="D20" s="9" t="s">
        <v>41</v>
      </c>
      <c r="E20" s="20">
        <v>0</v>
      </c>
      <c r="F20" s="23">
        <v>0</v>
      </c>
    </row>
    <row r="21" spans="1:6" ht="20" x14ac:dyDescent="0.2">
      <c r="A21" s="9" t="s">
        <v>33</v>
      </c>
      <c r="B21" s="20">
        <v>-59743453.32</v>
      </c>
      <c r="C21" s="20">
        <v>-62235736.990000002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1106311.22</v>
      </c>
      <c r="C22" s="20">
        <v>158.68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ht="10.5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ht="10.5" x14ac:dyDescent="0.2">
      <c r="A25" s="10"/>
      <c r="B25" s="21"/>
      <c r="C25" s="21"/>
      <c r="D25" s="10"/>
      <c r="E25" s="21"/>
      <c r="F25" s="25"/>
    </row>
    <row r="26" spans="1:6" ht="10.5" x14ac:dyDescent="0.2">
      <c r="A26" s="8" t="s">
        <v>56</v>
      </c>
      <c r="B26" s="22">
        <f>SUM(B16:B24)</f>
        <v>111047709.59</v>
      </c>
      <c r="C26" s="22">
        <f>SUM(C16:C24)</f>
        <v>110302904.88</v>
      </c>
      <c r="D26" s="12" t="s">
        <v>50</v>
      </c>
      <c r="E26" s="22">
        <f>SUM(E24+E14)</f>
        <v>978820.61</v>
      </c>
      <c r="F26" s="27">
        <f>SUM(F14+F24)</f>
        <v>7452905.8899999997</v>
      </c>
    </row>
    <row r="27" spans="1:6" ht="10.5" x14ac:dyDescent="0.2">
      <c r="A27" s="11"/>
      <c r="B27" s="21"/>
      <c r="C27" s="21"/>
      <c r="D27" s="11"/>
      <c r="E27" s="21"/>
      <c r="F27" s="25"/>
    </row>
    <row r="28" spans="1:6" ht="10.5" x14ac:dyDescent="0.2">
      <c r="A28" s="8" t="s">
        <v>57</v>
      </c>
      <c r="B28" s="22">
        <f>B13+B26</f>
        <v>141280281.19999999</v>
      </c>
      <c r="C28" s="22">
        <f>C13+C26</f>
        <v>137777586.13999999</v>
      </c>
      <c r="D28" s="6" t="s">
        <v>43</v>
      </c>
      <c r="E28" s="21"/>
      <c r="F28" s="21"/>
    </row>
    <row r="29" spans="1:6" ht="10.5" x14ac:dyDescent="0.2">
      <c r="A29" s="13"/>
      <c r="B29" s="14"/>
      <c r="C29" s="15"/>
      <c r="D29" s="11"/>
      <c r="E29" s="21"/>
      <c r="F29" s="21"/>
    </row>
    <row r="30" spans="1:6" ht="10.5" x14ac:dyDescent="0.2">
      <c r="A30" s="16"/>
      <c r="B30" s="14"/>
      <c r="C30" s="15"/>
      <c r="D30" s="8" t="s">
        <v>42</v>
      </c>
      <c r="E30" s="22">
        <f>SUM(E31:E33)</f>
        <v>187566090.08000001</v>
      </c>
      <c r="F30" s="27">
        <f>SUM(F31:F33)</f>
        <v>186226819.19</v>
      </c>
    </row>
    <row r="31" spans="1:6" x14ac:dyDescent="0.2">
      <c r="A31" s="16"/>
      <c r="B31" s="14"/>
      <c r="C31" s="15"/>
      <c r="D31" s="9" t="s">
        <v>2</v>
      </c>
      <c r="E31" s="20">
        <v>170087850.37</v>
      </c>
      <c r="F31" s="23">
        <v>169590579.47999999</v>
      </c>
    </row>
    <row r="32" spans="1:6" x14ac:dyDescent="0.2">
      <c r="A32" s="16"/>
      <c r="B32" s="14"/>
      <c r="C32" s="15"/>
      <c r="D32" s="9" t="s">
        <v>13</v>
      </c>
      <c r="E32" s="20">
        <v>17478239.710000001</v>
      </c>
      <c r="F32" s="23">
        <v>16636239.710000001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ht="10.5" x14ac:dyDescent="0.2">
      <c r="A35" s="16"/>
      <c r="B35" s="14"/>
      <c r="C35" s="15"/>
      <c r="D35" s="8" t="s">
        <v>44</v>
      </c>
      <c r="E35" s="22">
        <f>SUM(E36:E40)</f>
        <v>-47264629.490000002</v>
      </c>
      <c r="F35" s="27">
        <f>SUM(F36:F40)</f>
        <v>-55902138.939999998</v>
      </c>
    </row>
    <row r="36" spans="1:6" x14ac:dyDescent="0.2">
      <c r="A36" s="16"/>
      <c r="B36" s="14"/>
      <c r="C36" s="15"/>
      <c r="D36" s="9" t="s">
        <v>46</v>
      </c>
      <c r="E36" s="20">
        <v>14016181.119999999</v>
      </c>
      <c r="F36" s="23">
        <v>7823854.1299999999</v>
      </c>
    </row>
    <row r="37" spans="1:6" x14ac:dyDescent="0.2">
      <c r="A37" s="16"/>
      <c r="B37" s="14"/>
      <c r="C37" s="15"/>
      <c r="D37" s="9" t="s">
        <v>14</v>
      </c>
      <c r="E37" s="20">
        <v>-61280810.609999999</v>
      </c>
      <c r="F37" s="23">
        <v>-63725993.07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1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ht="10.5" x14ac:dyDescent="0.2">
      <c r="A46" s="13"/>
      <c r="B46" s="14"/>
      <c r="C46" s="15"/>
      <c r="D46" s="8" t="s">
        <v>48</v>
      </c>
      <c r="E46" s="22">
        <f>SUM(E42+E35+E30)</f>
        <v>140301460.59</v>
      </c>
      <c r="F46" s="27">
        <f>SUM(F42+F35+F30)</f>
        <v>130324680.25</v>
      </c>
    </row>
    <row r="47" spans="1:6" ht="10.5" x14ac:dyDescent="0.2">
      <c r="A47" s="13"/>
      <c r="B47" s="14"/>
      <c r="C47" s="15"/>
      <c r="D47" s="11"/>
      <c r="E47" s="21"/>
      <c r="F47" s="25"/>
    </row>
    <row r="48" spans="1:6" ht="10.5" x14ac:dyDescent="0.2">
      <c r="A48" s="13"/>
      <c r="B48" s="14"/>
      <c r="C48" s="15"/>
      <c r="D48" s="8" t="s">
        <v>49</v>
      </c>
      <c r="E48" s="22">
        <f>E46+E26</f>
        <v>141280281.20000002</v>
      </c>
      <c r="F48" s="22">
        <f>F46+F26</f>
        <v>137777586.13999999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54" bottom="0.42" header="0" footer="0"/>
  <pageSetup scale="7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Manuel Hernández Urrutia</cp:lastModifiedBy>
  <cp:lastPrinted>2024-10-25T19:12:20Z</cp:lastPrinted>
  <dcterms:created xsi:type="dcterms:W3CDTF">2012-12-11T20:26:08Z</dcterms:created>
  <dcterms:modified xsi:type="dcterms:W3CDTF">2024-10-25T19:25:29Z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