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SEPTIEMBRE\LDF\"/>
    </mc:Choice>
  </mc:AlternateContent>
  <bookViews>
    <workbookView xWindow="0" yWindow="0" windowWidth="28800" windowHeight="12440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B44" i="3"/>
  <c r="B59" i="3" s="1"/>
  <c r="E44" i="3"/>
  <c r="E56" i="3" s="1"/>
  <c r="C44" i="3"/>
  <c r="C59" i="3" s="1"/>
  <c r="E78" i="3" l="1"/>
  <c r="F78" i="3"/>
</calcChain>
</file>

<file path=xl/sharedStrings.xml><?xml version="1.0" encoding="utf-8"?>
<sst xmlns="http://schemas.openxmlformats.org/spreadsheetml/2006/main" count="122" uniqueCount="121">
  <si>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</si>
  <si>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</si>
  <si>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</si>
  <si>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</si>
  <si>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</si>
  <si>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</si>
  <si>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</si>
  <si>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</si>
  <si>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</si>
  <si>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</si>
  <si>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</si>
  <si>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</si>
  <si>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</si>
  <si>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</si>
  <si>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</si>
  <si>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</si>
  <si>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</si>
  <si>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</si>
  <si>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</si>
  <si>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</si>
  <si>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</si>
  <si>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</si>
  <si>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</si>
  <si>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</si>
  <si>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</si>
  <si>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</si>
  <si>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</si>
  <si>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</si>
  <si>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</si>
  <si>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</si>
  <si>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</si>
  <si>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</si>
  <si>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</si>
  <si>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</si>
  <si>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</si>
  <si>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</si>
  <si>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</si>
  <si>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</si>
  <si>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</si>
  <si>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</si>
  <si>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</si>
  <si>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</si>
  <si>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</si>
  <si>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</si>
  <si>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</si>
  <si>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</si>
  <si>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</si>
  <si>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</si>
  <si>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</si>
  <si>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</si>
  <si>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</si>
  <si>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</si>
  <si>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</si>
  <si>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</si>
  <si>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</si>
  <si>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</si>
  <si>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</si>
  <si>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</si>
  <si>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</si>
  <si>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</si>
  <si>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</si>
  <si>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</si>
  <si>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</si>
  <si>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</si>
  <si>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</si>
  <si>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</si>
  <si>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</si>
  <si>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</si>
  <si>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</si>
  <si>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</si>
  <si>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</si>
  <si>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</si>
  <si>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</si>
  <si>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</si>
  <si>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</si>
  <si>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</si>
  <si>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</si>
  <si>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</si>
  <si>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</si>
  <si>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</si>
  <si>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</si>
  <si>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</si>
  <si>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</si>
  <si>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</si>
  <si>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</si>
  <si>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</si>
  <si>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</si>
  <si>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</si>
  <si>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</si>
  <si>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</si>
  <si>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</si>
  <si>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</si>
  <si>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</si>
  <si>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</si>
  <si>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</si>
  <si>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</si>
  <si>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</si>
  <si>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</si>
  <si>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</si>
  <si>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</si>
  <si>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</si>
  <si>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</si>
  <si>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</si>
  <si>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</si>
  <si>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</si>
  <si>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</si>
  <si>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</si>
  <si>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</si>
  <si>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</si>
  <si>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</si>
  <si>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</si>
  <si>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</si>
  <si>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</si>
  <si>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</si>
  <si>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</si>
  <si>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</si>
  <si>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</si>
  <si>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</si>
  <si>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</si>
  <si>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FORUM CULTURAL GUANAJUATO
Estado de Situación Financiera Detallado - LDF
al 30 de Septiembre de 2022 y al 31 de Diciembre de 2021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</si>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</sst>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6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7" fillId="0" borderId="0" xfId="2" applyFont="1" applyAlignment="1" applyProtection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1105958</xdr:colOff>
      <xdr:row>84</xdr:row>
      <xdr:rowOff>47625</xdr:rowOff>
    </xdr:from>
    <xdr:to>
      <xdr:col>3</xdr:col>
      <xdr:colOff>3226153</xdr:colOff>
      <xdr:row>91</xdr:row>
      <xdr:rowOff>28575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105958" y="11848042"/>
          <a:ext cx="7835195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abSelected="1" topLeftCell="B1" zoomScale="120" zoomScaleNormal="120" workbookViewId="0">
      <selection activeCell="A76" sqref="A76"/>
    </sheetView>
  </sheetViews>
  <sheetFormatPr baseColWidth="10" defaultColWidth="12" defaultRowHeight="10" x14ac:dyDescent="0.2"/>
  <cols>
    <col min="1" max="1" width="65.796875" style="18" customWidth="1"/>
    <col min="2" max="3" width="12.09765625" style="18" bestFit="1" customWidth="1"/>
    <col min="4" max="4" width="65.796875" style="18" customWidth="1"/>
    <col min="5" max="6" width="12.09765625" style="18" bestFit="1" customWidth="1"/>
    <col min="7" max="16384" width="12" style="18"/>
  </cols>
  <sheetData>
    <row r="1" spans="1:6" ht="46" customHeight="1" x14ac:dyDescent="0.2">
      <c r="A1" s="23" t="s">
        <v>119</v>
      </c>
      <c r="B1" s="24"/>
      <c r="C1" s="24"/>
      <c r="D1" s="24"/>
      <c r="E1" s="24"/>
      <c r="F1" s="25"/>
    </row>
    <row r="2" spans="1:6" ht="10.5" x14ac:dyDescent="0.2">
      <c r="A2" s="1" t="s">
        <v>0</v>
      </c>
      <c r="B2" s="2">
        <v>2022</v>
      </c>
      <c r="C2" s="2">
        <v>2021</v>
      </c>
      <c r="D2" s="1" t="s">
        <v>0</v>
      </c>
      <c r="E2" s="2">
        <v>2022</v>
      </c>
      <c r="F2" s="2">
        <v>2021</v>
      </c>
    </row>
    <row r="3" spans="1:6" x14ac:dyDescent="0.2">
      <c r="A3" s="3"/>
      <c r="B3" s="4"/>
      <c r="C3" s="4"/>
      <c r="D3" s="5"/>
      <c r="E3" s="4"/>
      <c r="F3" s="4"/>
    </row>
    <row r="4" spans="1:6" ht="10.5" x14ac:dyDescent="0.2">
      <c r="A4" s="6" t="s">
        <v>1</v>
      </c>
      <c r="B4" s="7"/>
      <c r="C4" s="7"/>
      <c r="D4" s="8" t="s">
        <v>2</v>
      </c>
      <c r="E4" s="7"/>
      <c r="F4" s="7"/>
    </row>
    <row r="5" spans="1:6" ht="10.5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769312.11</v>
      </c>
      <c r="C6" s="9">
        <f>SUM(C7:C13)</f>
        <v>1749726.69</v>
      </c>
      <c r="D6" s="5" t="s">
        <v>6</v>
      </c>
      <c r="E6" s="9">
        <f>SUM(E7:E15)</f>
        <v>589843.1</v>
      </c>
      <c r="F6" s="9">
        <f>SUM(F7:F15)</f>
        <v>10448814.33</v>
      </c>
    </row>
    <row r="7" spans="1:6" x14ac:dyDescent="0.2">
      <c r="A7" s="10" t="s">
        <v>7</v>
      </c>
      <c r="B7" s="9">
        <v>125630</v>
      </c>
      <c r="C7" s="9">
        <v>23560</v>
      </c>
      <c r="D7" s="11" t="s">
        <v>8</v>
      </c>
      <c r="E7" s="9">
        <v>16302.68</v>
      </c>
      <c r="F7" s="9">
        <v>36000</v>
      </c>
    </row>
    <row r="8" spans="1:6" x14ac:dyDescent="0.2">
      <c r="A8" s="10" t="s">
        <v>9</v>
      </c>
      <c r="B8" s="9">
        <v>643682.11</v>
      </c>
      <c r="C8" s="9">
        <v>1726166.69</v>
      </c>
      <c r="D8" s="11" t="s">
        <v>10</v>
      </c>
      <c r="E8" s="9">
        <v>7899.85</v>
      </c>
      <c r="F8" s="9">
        <v>8789277.5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554583.47</v>
      </c>
      <c r="F13" s="9">
        <v>1623355.33</v>
      </c>
    </row>
    <row r="14" spans="1:6" x14ac:dyDescent="0.2">
      <c r="A14" s="3" t="s">
        <v>21</v>
      </c>
      <c r="B14" s="9">
        <f>SUM(B15:B21)</f>
        <v>12534333.299999999</v>
      </c>
      <c r="C14" s="9">
        <f>SUM(C15:C21)</f>
        <v>27899017.77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12018751.119999999</v>
      </c>
      <c r="C15" s="9">
        <v>27851328.190000001</v>
      </c>
      <c r="D15" s="11" t="s">
        <v>24</v>
      </c>
      <c r="E15" s="9">
        <v>11057.1</v>
      </c>
      <c r="F15" s="9">
        <v>181.5</v>
      </c>
    </row>
    <row r="16" spans="1:6" x14ac:dyDescent="0.2">
      <c r="A16" s="10" t="s">
        <v>25</v>
      </c>
      <c r="B16" s="9">
        <v>337805</v>
      </c>
      <c r="C16" s="9">
        <v>450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108277.18</v>
      </c>
      <c r="C17" s="9">
        <v>27739.58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69500</v>
      </c>
      <c r="C19" s="9">
        <v>19500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500421.92</v>
      </c>
      <c r="D22" s="11" t="s">
        <v>38</v>
      </c>
      <c r="E22" s="9">
        <v>0</v>
      </c>
      <c r="F22" s="9">
        <v>0</v>
      </c>
    </row>
    <row r="23" spans="1:6" ht="20" x14ac:dyDescent="0.2">
      <c r="A23" s="10" t="s">
        <v>39</v>
      </c>
      <c r="B23" s="9">
        <v>0</v>
      </c>
      <c r="C23" s="9">
        <v>500421.92</v>
      </c>
      <c r="D23" s="5" t="s">
        <v>40</v>
      </c>
      <c r="E23" s="9">
        <v>0</v>
      </c>
      <c r="F23" s="9">
        <v>0</v>
      </c>
    </row>
    <row r="24" spans="1:6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0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>
        <v>0</v>
      </c>
      <c r="C33" s="9">
        <v>0</v>
      </c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0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0</v>
      </c>
      <c r="C39" s="9">
        <v>0</v>
      </c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ht="10.5" x14ac:dyDescent="0.2">
      <c r="A44" s="6" t="s">
        <v>79</v>
      </c>
      <c r="B44" s="7">
        <f>B6+B14+B22+B28+B34+B35+B38</f>
        <v>13303645.409999998</v>
      </c>
      <c r="C44" s="7">
        <f>C6+C14+C22+C28+C34+C35+C38</f>
        <v>30149166.380000003</v>
      </c>
      <c r="D44" s="8" t="s">
        <v>80</v>
      </c>
      <c r="E44" s="7">
        <f>E6+E16+E20+E23+E24+E28+E35+E39</f>
        <v>589843.1</v>
      </c>
      <c r="F44" s="7">
        <f>F6+F16+F20+F23+F24+F28+F35+F39</f>
        <v>10448814.33</v>
      </c>
    </row>
    <row r="45" spans="1:6" ht="10.5" x14ac:dyDescent="0.2">
      <c r="A45" s="6"/>
      <c r="B45" s="9"/>
      <c r="C45" s="9"/>
      <c r="D45" s="8"/>
      <c r="E45" s="9"/>
      <c r="F45" s="9"/>
    </row>
    <row r="46" spans="1:6" ht="10.5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5537427.8499999996</v>
      </c>
      <c r="C49" s="9">
        <v>5537427.8499999996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154698800.59</v>
      </c>
      <c r="C50" s="9">
        <v>152773870.31999999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3299.01</v>
      </c>
      <c r="C51" s="9">
        <v>3299.01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-58678051.280000001</v>
      </c>
      <c r="C52" s="9">
        <v>-58678051.280000001</v>
      </c>
      <c r="D52" s="5" t="s">
        <v>94</v>
      </c>
      <c r="E52" s="9">
        <v>0</v>
      </c>
      <c r="F52" s="9">
        <v>0</v>
      </c>
    </row>
    <row r="53" spans="1:6" ht="10.5" x14ac:dyDescent="0.2">
      <c r="A53" s="13" t="s">
        <v>95</v>
      </c>
      <c r="B53" s="9">
        <v>-1491219.17</v>
      </c>
      <c r="C53" s="9">
        <v>-990588.27</v>
      </c>
      <c r="D53" s="8"/>
      <c r="E53" s="9"/>
      <c r="F53" s="9"/>
    </row>
    <row r="54" spans="1:6" ht="10.5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ht="10.5" x14ac:dyDescent="0.2">
      <c r="A56" s="13"/>
      <c r="B56" s="9"/>
      <c r="C56" s="9"/>
      <c r="D56" s="8" t="s">
        <v>99</v>
      </c>
      <c r="E56" s="7">
        <f>E54+E44</f>
        <v>589843.1</v>
      </c>
      <c r="F56" s="7">
        <f>F54+F44</f>
        <v>10448814.33</v>
      </c>
    </row>
    <row r="57" spans="1:6" ht="10.5" x14ac:dyDescent="0.2">
      <c r="A57" s="12" t="s">
        <v>100</v>
      </c>
      <c r="B57" s="7">
        <f>SUM(B47:B55)</f>
        <v>100070256.99999999</v>
      </c>
      <c r="C57" s="7">
        <f>SUM(C47:C55)</f>
        <v>98645957.62999998</v>
      </c>
      <c r="D57" s="5"/>
      <c r="E57" s="9"/>
      <c r="F57" s="9"/>
    </row>
    <row r="58" spans="1:6" ht="10.5" x14ac:dyDescent="0.2">
      <c r="A58" s="13"/>
      <c r="B58" s="9"/>
      <c r="C58" s="9"/>
      <c r="D58" s="8" t="s">
        <v>101</v>
      </c>
      <c r="E58" s="9"/>
      <c r="F58" s="9"/>
    </row>
    <row r="59" spans="1:6" ht="10.5" x14ac:dyDescent="0.2">
      <c r="A59" s="12" t="s">
        <v>102</v>
      </c>
      <c r="B59" s="7">
        <f>B44+B57</f>
        <v>113373902.40999998</v>
      </c>
      <c r="C59" s="7">
        <f>C44+C57</f>
        <v>128795124.00999999</v>
      </c>
      <c r="D59" s="8"/>
      <c r="E59" s="9"/>
      <c r="F59" s="9"/>
    </row>
    <row r="60" spans="1:6" ht="10.5" x14ac:dyDescent="0.2">
      <c r="A60" s="13"/>
      <c r="B60" s="9"/>
      <c r="C60" s="9"/>
      <c r="D60" s="8" t="s">
        <v>103</v>
      </c>
      <c r="E60" s="9">
        <f>SUM(E61:E63)</f>
        <v>174530776.09</v>
      </c>
      <c r="F60" s="9">
        <f>SUM(F61:F63)</f>
        <v>172505109.41999999</v>
      </c>
    </row>
    <row r="61" spans="1:6" x14ac:dyDescent="0.2">
      <c r="A61" s="13"/>
      <c r="B61" s="9"/>
      <c r="C61" s="9"/>
      <c r="D61" s="5" t="s">
        <v>104</v>
      </c>
      <c r="E61" s="9">
        <v>158968836.38</v>
      </c>
      <c r="F61" s="9">
        <v>158856836.38</v>
      </c>
    </row>
    <row r="62" spans="1:6" x14ac:dyDescent="0.2">
      <c r="A62" s="13"/>
      <c r="B62" s="9"/>
      <c r="C62" s="9"/>
      <c r="D62" s="5" t="s">
        <v>105</v>
      </c>
      <c r="E62" s="9">
        <v>15561939.710000001</v>
      </c>
      <c r="F62" s="9">
        <v>13648273.039999999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ht="10.5" x14ac:dyDescent="0.2">
      <c r="A65" s="13"/>
      <c r="B65" s="9"/>
      <c r="C65" s="9"/>
      <c r="D65" s="8" t="s">
        <v>107</v>
      </c>
      <c r="E65" s="9">
        <f>SUM(E66:E70)</f>
        <v>-61746716.780000001</v>
      </c>
      <c r="F65" s="9">
        <f>SUM(F66:F70)</f>
        <v>-54158799.740000002</v>
      </c>
    </row>
    <row r="66" spans="1:6" x14ac:dyDescent="0.2">
      <c r="A66" s="13"/>
      <c r="B66" s="9"/>
      <c r="C66" s="9"/>
      <c r="D66" s="5" t="s">
        <v>108</v>
      </c>
      <c r="E66" s="9">
        <v>1968349.54</v>
      </c>
      <c r="F66" s="9">
        <v>3528732.23</v>
      </c>
    </row>
    <row r="67" spans="1:6" x14ac:dyDescent="0.2">
      <c r="A67" s="13"/>
      <c r="B67" s="9"/>
      <c r="C67" s="9"/>
      <c r="D67" s="5" t="s">
        <v>109</v>
      </c>
      <c r="E67" s="9">
        <v>-63715066.32</v>
      </c>
      <c r="F67" s="9">
        <v>-57687531.969999999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1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ht="10.5" x14ac:dyDescent="0.2">
      <c r="A76" s="13"/>
      <c r="B76" s="9"/>
      <c r="C76" s="9"/>
      <c r="D76" s="8" t="s">
        <v>116</v>
      </c>
      <c r="E76" s="7">
        <f>E60+E65+E72</f>
        <v>112784059.31</v>
      </c>
      <c r="F76" s="7">
        <f>F60+F65+F72</f>
        <v>118346309.67999998</v>
      </c>
    </row>
    <row r="77" spans="1:6" x14ac:dyDescent="0.2">
      <c r="A77" s="13"/>
      <c r="B77" s="9"/>
      <c r="C77" s="9"/>
      <c r="D77" s="5"/>
      <c r="E77" s="9"/>
      <c r="F77" s="9"/>
    </row>
    <row r="78" spans="1:6" ht="10.5" x14ac:dyDescent="0.2">
      <c r="A78" s="13"/>
      <c r="B78" s="9"/>
      <c r="C78" s="9"/>
      <c r="D78" s="8" t="s">
        <v>117</v>
      </c>
      <c r="E78" s="7">
        <f>E56+E76</f>
        <v>113373902.41</v>
      </c>
      <c r="F78" s="7">
        <f>F56+F76</f>
        <v>128795124.00999998</v>
      </c>
    </row>
    <row r="79" spans="1:6" x14ac:dyDescent="0.2">
      <c r="A79" s="15"/>
      <c r="B79" s="16"/>
      <c r="C79" s="16"/>
      <c r="D79" s="17"/>
      <c r="E79" s="16"/>
      <c r="F79" s="16"/>
    </row>
    <row r="81" spans="1:1" x14ac:dyDescent="0.2">
      <c r="A81" s="22" t="s">
        <v>120</v>
      </c>
    </row>
  </sheetData>
  <mergeCells count="1">
    <mergeCell ref="A1:F1"/>
  </mergeCells>
  <pageMargins left="0.7" right="0.7" top="0.75" bottom="0.75" header="0.3" footer="0.3"/>
  <pageSetup scale="56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Manuel Hernández Urrutia</cp:lastModifiedBy>
  <cp:lastPrinted>2022-10-11T14:24:39Z</cp:lastPrinted>
  <dcterms:created xsi:type="dcterms:W3CDTF">2017-01-11T17:17:46Z</dcterms:created>
  <dcterms:modified xsi:type="dcterms:W3CDTF">2022-10-11T14:24:40Z</dcterms:modified>
</cp:coreProperties>
</file>