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13_ncr:1_{70F9D858-083B-4018-BD5A-0EF3152AC8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2" l="1"/>
  <c r="F118" i="2"/>
  <c r="I117" i="2"/>
  <c r="F117" i="2"/>
  <c r="I116" i="2"/>
  <c r="F116" i="2"/>
  <c r="I115" i="2"/>
  <c r="F115" i="2"/>
  <c r="I114" i="2"/>
  <c r="F114" i="2"/>
  <c r="H113" i="2"/>
  <c r="G113" i="2"/>
  <c r="E113" i="2"/>
  <c r="D113" i="2"/>
  <c r="F113" i="2" s="1"/>
  <c r="I112" i="2"/>
  <c r="F112" i="2"/>
  <c r="I111" i="2"/>
  <c r="F111" i="2"/>
  <c r="I110" i="2"/>
  <c r="F110" i="2"/>
  <c r="H109" i="2"/>
  <c r="G109" i="2"/>
  <c r="E109" i="2"/>
  <c r="D109" i="2"/>
  <c r="F109" i="2" s="1"/>
  <c r="I108" i="2"/>
  <c r="F108" i="2"/>
  <c r="I107" i="2"/>
  <c r="F107" i="2"/>
  <c r="I106" i="2"/>
  <c r="F106" i="2"/>
  <c r="I105" i="2"/>
  <c r="F105" i="2"/>
  <c r="I104" i="2"/>
  <c r="F104" i="2"/>
  <c r="H103" i="2"/>
  <c r="G103" i="2"/>
  <c r="E103" i="2"/>
  <c r="E97" i="2" s="1"/>
  <c r="D103" i="2"/>
  <c r="I102" i="2"/>
  <c r="F102" i="2"/>
  <c r="I101" i="2"/>
  <c r="F101" i="2"/>
  <c r="I100" i="2"/>
  <c r="F100" i="2"/>
  <c r="I99" i="2"/>
  <c r="F99" i="2"/>
  <c r="H98" i="2"/>
  <c r="G98" i="2"/>
  <c r="E98" i="2"/>
  <c r="D98" i="2"/>
  <c r="F98" i="2" s="1"/>
  <c r="I96" i="2"/>
  <c r="F96" i="2"/>
  <c r="I94" i="2"/>
  <c r="F94" i="2"/>
  <c r="I93" i="2"/>
  <c r="F93" i="2"/>
  <c r="I92" i="2"/>
  <c r="F92" i="2"/>
  <c r="I91" i="2"/>
  <c r="F91" i="2"/>
  <c r="H90" i="2"/>
  <c r="I90" i="2" s="1"/>
  <c r="G90" i="2"/>
  <c r="E90" i="2"/>
  <c r="D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H82" i="2"/>
  <c r="G82" i="2"/>
  <c r="E82" i="2"/>
  <c r="D82" i="2"/>
  <c r="F82" i="2" s="1"/>
  <c r="I81" i="2"/>
  <c r="F81" i="2"/>
  <c r="I80" i="2"/>
  <c r="F80" i="2"/>
  <c r="I79" i="2"/>
  <c r="F79" i="2"/>
  <c r="H78" i="2"/>
  <c r="G78" i="2"/>
  <c r="E78" i="2"/>
  <c r="D78" i="2"/>
  <c r="I76" i="2"/>
  <c r="F76" i="2"/>
  <c r="I75" i="2"/>
  <c r="F75" i="2"/>
  <c r="I74" i="2"/>
  <c r="F74" i="2"/>
  <c r="I73" i="2"/>
  <c r="F73" i="2"/>
  <c r="I72" i="2"/>
  <c r="F72" i="2"/>
  <c r="H71" i="2"/>
  <c r="G71" i="2"/>
  <c r="E71" i="2"/>
  <c r="D71" i="2"/>
  <c r="F71" i="2" s="1"/>
  <c r="I70" i="2"/>
  <c r="F70" i="2"/>
  <c r="I69" i="2"/>
  <c r="F69" i="2"/>
  <c r="I68" i="2"/>
  <c r="F68" i="2"/>
  <c r="I67" i="2"/>
  <c r="F67" i="2"/>
  <c r="I66" i="2"/>
  <c r="H65" i="2"/>
  <c r="G65" i="2"/>
  <c r="E65" i="2"/>
  <c r="D65" i="2"/>
  <c r="I64" i="2"/>
  <c r="F64" i="2"/>
  <c r="I63" i="2"/>
  <c r="F63" i="2"/>
  <c r="I62" i="2"/>
  <c r="F62" i="2"/>
  <c r="I61" i="2"/>
  <c r="F61" i="2"/>
  <c r="H60" i="2"/>
  <c r="G60" i="2"/>
  <c r="E60" i="2"/>
  <c r="D60" i="2"/>
  <c r="D59" i="2"/>
  <c r="I58" i="2"/>
  <c r="F58" i="2"/>
  <c r="I56" i="2"/>
  <c r="F56" i="2"/>
  <c r="I55" i="2"/>
  <c r="F55" i="2"/>
  <c r="H54" i="2"/>
  <c r="G54" i="2"/>
  <c r="E54" i="2"/>
  <c r="D54" i="2"/>
  <c r="I53" i="2"/>
  <c r="F53" i="2"/>
  <c r="I52" i="2"/>
  <c r="F52" i="2"/>
  <c r="I51" i="2"/>
  <c r="H50" i="2"/>
  <c r="G50" i="2"/>
  <c r="E50" i="2"/>
  <c r="D50" i="2"/>
  <c r="I49" i="2"/>
  <c r="F49" i="2"/>
  <c r="I48" i="2"/>
  <c r="F48" i="2"/>
  <c r="I47" i="2"/>
  <c r="F47" i="2"/>
  <c r="I46" i="2"/>
  <c r="F46" i="2"/>
  <c r="I45" i="2"/>
  <c r="F45" i="2"/>
  <c r="H44" i="2"/>
  <c r="H43" i="2" s="1"/>
  <c r="G44" i="2"/>
  <c r="G43" i="2" s="1"/>
  <c r="E44" i="2"/>
  <c r="D44" i="2"/>
  <c r="D43" i="2" s="1"/>
  <c r="I42" i="2"/>
  <c r="F42" i="2"/>
  <c r="I41" i="2"/>
  <c r="F41" i="2"/>
  <c r="I40" i="2"/>
  <c r="F40" i="2"/>
  <c r="H39" i="2"/>
  <c r="G39" i="2"/>
  <c r="E39" i="2"/>
  <c r="D39" i="2"/>
  <c r="I38" i="2"/>
  <c r="F38" i="2"/>
  <c r="I37" i="2"/>
  <c r="F37" i="2"/>
  <c r="I36" i="2"/>
  <c r="F36" i="2"/>
  <c r="I35" i="2"/>
  <c r="F35" i="2"/>
  <c r="I34" i="2"/>
  <c r="F34" i="2"/>
  <c r="H33" i="2"/>
  <c r="G33" i="2"/>
  <c r="E33" i="2"/>
  <c r="D33" i="2"/>
  <c r="I32" i="2"/>
  <c r="F32" i="2"/>
  <c r="I31" i="2"/>
  <c r="F31" i="2"/>
  <c r="I30" i="2"/>
  <c r="F30" i="2"/>
  <c r="I29" i="2"/>
  <c r="F29" i="2"/>
  <c r="I28" i="2"/>
  <c r="F28" i="2"/>
  <c r="I27" i="2"/>
  <c r="F27" i="2"/>
  <c r="H26" i="2"/>
  <c r="G26" i="2"/>
  <c r="E26" i="2"/>
  <c r="D26" i="2"/>
  <c r="F26" i="2" s="1"/>
  <c r="I25" i="2"/>
  <c r="F25" i="2"/>
  <c r="I24" i="2"/>
  <c r="F24" i="2"/>
  <c r="I23" i="2"/>
  <c r="F23" i="2"/>
  <c r="H22" i="2"/>
  <c r="H21" i="2" s="1"/>
  <c r="G22" i="2"/>
  <c r="G21" i="2" s="1"/>
  <c r="E22" i="2"/>
  <c r="E21" i="2" s="1"/>
  <c r="D22" i="2"/>
  <c r="I20" i="2"/>
  <c r="F20" i="2"/>
  <c r="I19" i="2"/>
  <c r="F19" i="2"/>
  <c r="H18" i="2"/>
  <c r="G18" i="2"/>
  <c r="E18" i="2"/>
  <c r="D18" i="2"/>
  <c r="I17" i="2"/>
  <c r="F17" i="2"/>
  <c r="I16" i="2"/>
  <c r="F16" i="2"/>
  <c r="H15" i="2"/>
  <c r="G15" i="2"/>
  <c r="E15" i="2"/>
  <c r="D15" i="2"/>
  <c r="I14" i="2"/>
  <c r="F14" i="2"/>
  <c r="H13" i="2"/>
  <c r="G13" i="2"/>
  <c r="G12" i="2" s="1"/>
  <c r="E13" i="2"/>
  <c r="D13" i="2"/>
  <c r="F13" i="2" l="1"/>
  <c r="F22" i="2"/>
  <c r="F90" i="2"/>
  <c r="I54" i="2"/>
  <c r="F15" i="2"/>
  <c r="F18" i="2"/>
  <c r="D21" i="2"/>
  <c r="F21" i="2" s="1"/>
  <c r="F39" i="2"/>
  <c r="I78" i="2"/>
  <c r="I82" i="2"/>
  <c r="I98" i="2"/>
  <c r="F44" i="2"/>
  <c r="F60" i="2"/>
  <c r="I26" i="2"/>
  <c r="E95" i="2"/>
  <c r="E77" i="2" s="1"/>
  <c r="F33" i="2"/>
  <c r="I43" i="2"/>
  <c r="I18" i="2"/>
  <c r="E43" i="2"/>
  <c r="F43" i="2" s="1"/>
  <c r="F54" i="2"/>
  <c r="E59" i="2"/>
  <c r="E57" i="2" s="1"/>
  <c r="H59" i="2"/>
  <c r="I59" i="2" s="1"/>
  <c r="F103" i="2"/>
  <c r="D97" i="2"/>
  <c r="F97" i="2" s="1"/>
  <c r="F50" i="2"/>
  <c r="I50" i="2"/>
  <c r="I71" i="2"/>
  <c r="H97" i="2"/>
  <c r="I109" i="2"/>
  <c r="G11" i="2"/>
  <c r="I22" i="2"/>
  <c r="I15" i="2"/>
  <c r="I39" i="2"/>
  <c r="H12" i="2"/>
  <c r="H11" i="2" s="1"/>
  <c r="I65" i="2"/>
  <c r="I103" i="2"/>
  <c r="I33" i="2"/>
  <c r="I60" i="2"/>
  <c r="F78" i="2"/>
  <c r="F65" i="2"/>
  <c r="E12" i="2"/>
  <c r="E11" i="2" s="1"/>
  <c r="I44" i="2"/>
  <c r="D57" i="2"/>
  <c r="I113" i="2"/>
  <c r="G59" i="2"/>
  <c r="G57" i="2" s="1"/>
  <c r="G97" i="2"/>
  <c r="G95" i="2" s="1"/>
  <c r="G77" i="2" s="1"/>
  <c r="D95" i="2"/>
  <c r="D77" i="2" s="1"/>
  <c r="I13" i="2"/>
  <c r="D12" i="2"/>
  <c r="F57" i="2" l="1"/>
  <c r="I21" i="2"/>
  <c r="E10" i="2"/>
  <c r="F59" i="2"/>
  <c r="H57" i="2"/>
  <c r="H10" i="2" s="1"/>
  <c r="G10" i="2"/>
  <c r="G119" i="2" s="1"/>
  <c r="E119" i="2"/>
  <c r="E9" i="2"/>
  <c r="I97" i="2"/>
  <c r="H95" i="2"/>
  <c r="F12" i="2"/>
  <c r="D11" i="2"/>
  <c r="I12" i="2"/>
  <c r="F95" i="2"/>
  <c r="I57" i="2" l="1"/>
  <c r="I11" i="2"/>
  <c r="D10" i="2"/>
  <c r="D9" i="2" s="1"/>
  <c r="G9" i="2"/>
  <c r="H77" i="2"/>
  <c r="H9" i="2" s="1"/>
  <c r="I95" i="2"/>
  <c r="F11" i="2"/>
  <c r="F77" i="2"/>
  <c r="I10" i="2" l="1"/>
  <c r="I77" i="2"/>
  <c r="H119" i="2"/>
  <c r="F10" i="2"/>
  <c r="F9" i="2"/>
  <c r="D119" i="2"/>
  <c r="F119" i="2" s="1"/>
  <c r="I9" i="2" l="1"/>
  <c r="I1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<sst xmlns="http://schemas.openxmlformats.org/spreadsheetml/2006/main" count="234" uniqueCount="213">
  <si>
    <t>Código</t>
  </si>
  <si>
    <t>Concepto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</si>
  <si>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</si>
  <si>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</si>
  <si>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</si>
  <si>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</si>
  <si>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</si>
  <si>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</si>
  <si>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</si>
  <si>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</si>
  <si>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</si>
  <si>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</si>
  <si>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</si>
  <si>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</si>
  <si>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</si>
  <si>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</si>
  <si>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</si>
  <si>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</si>
  <si>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</si>
  <si>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</si>
  <si>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</si>
  <si>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</si>
  <si>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</si>
  <si>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</si>
  <si>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</si>
  <si>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</si>
  <si>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</si>
  <si>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</si>
  <si>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</si>
  <si>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</si>
  <si>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</si>
  <si>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</si>
  <si>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</si>
  <si>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</si>
  <si>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</si>
  <si>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</si>
  <si>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</si>
  <si>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</si>
  <si>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</si>
  <si>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</si>
  <si>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</si>
  <si>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</si>
  <si>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</si>
  <si>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</si>
  <si>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</si>
  <si>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</si>
  <si>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</si>
  <si>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</si>
  <si>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</si>
  <si>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</si>
  <si>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</si>
  <si>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</si>
  <si>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</si>
  <si>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</si>
  <si>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</si>
  <si>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</si>
  <si>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</si>
  <si>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</si>
  <si>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</si>
  <si>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</si>
  <si>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</si>
  <si>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</si>
  <si>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</si>
  <si>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</si>
  <si>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</si>
  <si>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</si>
  <si>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</si>
  <si>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</si>
  <si>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</si>
  <si>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</si>
  <si>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</si>
  <si>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</si>
  <si>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</si>
  <si>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</si>
  <si>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</si>
  <si>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</si>
  <si>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</si>
  <si>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</si>
  <si>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</si>
  <si>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</si>
  <si>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</si>
  <si>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</si>
  <si>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</si>
  <si>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</si>
  <si>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</si>
  <si>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</si>
  <si>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</si>
  <si>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</si>
  <si>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</si>
  <si>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</si>
  <si>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</si>
  <si>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</si>
  <si>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</si>
  <si>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</si>
  <si>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</si>
  <si>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</si>
  <si>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</si>
  <si>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</si>
  <si>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</si>
  <si>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</si>
  <si>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</si>
  <si>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</si>
  <si>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</si>
  <si>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</si>
  <si>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</si>
  <si>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</si>
  <si>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</si>
  <si>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</si>
  <si>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</si>
  <si>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</si>
  <si>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</si>
  <si>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</si>
  <si>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</si>
  <si>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</si>
  <si>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</si>
  <si>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</si>
  <si>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</si>
  <si>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</si>
  <si>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</si>
  <si>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</si>
  <si>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</si>
  <si>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</si>
  <si>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</si>
  <si>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</si>
  <si>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</si>
  <si>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</si>
  <si>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</si>
  <si>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</si>
  <si>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</si>
  <si>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</si>
  <si>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</si>
  <si>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</si>
  <si>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</si>
  <si>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</si>
  <si>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</si>
  <si>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</si>
  <si>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</si>
  <si>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</si>
  <si>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</si>
  <si>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</si>
  <si>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</si>
  <si>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</si>
  <si>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</si>
  <si>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</si>
  <si>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</si>
  <si>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</si>
  <si>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</si>
  <si>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</si>
  <si>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</si>
  <si>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</si>
  <si>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</si>
  <si>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</si>
  <si>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</si>
  <si>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</si>
  <si>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</si>
  <si>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</si>
  <si>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</si>
  <si>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</si>
  <si>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</si>
  <si>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</si>
  <si>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</si>
  <si>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</si>
  <si>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</si>
  <si>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</si>
  <si>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</si>
  <si>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</si>
  <si>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</si>
  <si>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</si>
  <si>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</si>
  <si>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</si>
  <si>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</si>
  <si>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</si>
  <si>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</si>
  <si>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</si>
  <si>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</si>
  <si>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</si>
  <si>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</si>
  <si>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</si>
  <si>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</si>
  <si>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</si>
  <si>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</si>
  <si>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</si>
  <si>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</si>
  <si>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</si>
  <si>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</si>
  <si>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</si>
  <si>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</si>
  <si>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</si>
  <si>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</si>
  <si>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</si>
  <si>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</si>
  <si>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</si>
  <si>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</si>
  <si>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</si>
  <si>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</si>
  <si>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</si>
  <si>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</si>
  <si>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</si>
  <si>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</si>
  <si>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</si>
  <si>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</si>
  <si>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</si>
  <si>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</si>
  <si>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</si>
  <si>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</si>
  <si>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31 de Diciembre de 2024</t>
  </si>
  <si>
    <t>FORUM CULTURAL GUANAJUATO</t>
  </si>
  <si>
    <t xml:space="preserve">Elaboró:                                                                                                                                             </t>
  </si>
  <si>
    <t>C.P Yuliana Urrutia Zuñiga</t>
  </si>
  <si>
    <t xml:space="preserve">Especialista de Egresos </t>
  </si>
  <si>
    <t>Autorizá:</t>
  </si>
  <si>
    <t>Lic. Hugo Laurel Mendoza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</si>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</sst>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75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65" fontId="10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4" fillId="0" borderId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4" fontId="19" fillId="18" borderId="13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14" applyNumberFormat="0" applyAlignment="0" applyProtection="0"/>
    <xf numFmtId="0" fontId="22" fillId="21" borderId="15" applyNumberFormat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14" applyNumberFormat="0" applyAlignment="0" applyProtection="0"/>
    <xf numFmtId="0" fontId="26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10" fillId="24" borderId="17" applyNumberFormat="0" applyFont="0" applyAlignment="0" applyProtection="0"/>
    <xf numFmtId="0" fontId="10" fillId="24" borderId="17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0" fontId="8" fillId="5" borderId="10" applyNumberFormat="0" applyFont="0" applyAlignment="0" applyProtection="0"/>
    <xf numFmtId="9" fontId="10" fillId="0" borderId="0" applyFont="0" applyFill="0" applyBorder="0" applyAlignment="0" applyProtection="0"/>
    <xf numFmtId="0" fontId="28" fillId="20" borderId="18" applyNumberFormat="0" applyAlignment="0" applyProtection="0"/>
    <xf numFmtId="4" fontId="29" fillId="25" borderId="13" applyNumberFormat="0" applyProtection="0">
      <alignment vertical="center"/>
    </xf>
    <xf numFmtId="4" fontId="29" fillId="25" borderId="13" applyNumberFormat="0" applyProtection="0">
      <alignment vertical="center"/>
    </xf>
    <xf numFmtId="4" fontId="30" fillId="26" borderId="13" applyNumberFormat="0" applyProtection="0">
      <alignment horizontal="center" vertical="center" wrapText="1"/>
    </xf>
    <xf numFmtId="4" fontId="31" fillId="25" borderId="13" applyNumberFormat="0" applyProtection="0">
      <alignment vertical="center"/>
    </xf>
    <xf numFmtId="4" fontId="31" fillId="25" borderId="13" applyNumberFormat="0" applyProtection="0">
      <alignment vertical="center"/>
    </xf>
    <xf numFmtId="4" fontId="32" fillId="27" borderId="13" applyNumberFormat="0" applyProtection="0">
      <alignment horizontal="center" vertical="center" wrapText="1"/>
    </xf>
    <xf numFmtId="4" fontId="29" fillId="25" borderId="13" applyNumberFormat="0" applyProtection="0">
      <alignment horizontal="left" vertical="center" indent="1"/>
    </xf>
    <xf numFmtId="4" fontId="29" fillId="25" borderId="13" applyNumberFormat="0" applyProtection="0">
      <alignment horizontal="left" vertical="center" indent="1"/>
    </xf>
    <xf numFmtId="4" fontId="33" fillId="26" borderId="13" applyNumberFormat="0" applyProtection="0">
      <alignment horizontal="left" vertical="center" wrapText="1"/>
    </xf>
    <xf numFmtId="0" fontId="29" fillId="25" borderId="13" applyNumberFormat="0" applyProtection="0">
      <alignment horizontal="left" vertical="top" indent="1"/>
    </xf>
    <xf numFmtId="4" fontId="29" fillId="18" borderId="0" applyNumberFormat="0" applyProtection="0">
      <alignment horizontal="left" vertical="center" indent="1"/>
    </xf>
    <xf numFmtId="4" fontId="29" fillId="18" borderId="0" applyNumberFormat="0" applyProtection="0">
      <alignment horizontal="left" vertical="center" indent="1"/>
    </xf>
    <xf numFmtId="4" fontId="34" fillId="28" borderId="0" applyNumberFormat="0" applyProtection="0">
      <alignment horizontal="left" vertical="center" wrapText="1"/>
    </xf>
    <xf numFmtId="4" fontId="19" fillId="29" borderId="13" applyNumberFormat="0" applyProtection="0">
      <alignment horizontal="right" vertical="center"/>
    </xf>
    <xf numFmtId="4" fontId="19" fillId="29" borderId="13" applyNumberFormat="0" applyProtection="0">
      <alignment horizontal="right" vertical="center"/>
    </xf>
    <xf numFmtId="4" fontId="35" fillId="30" borderId="13" applyNumberFormat="0" applyProtection="0">
      <alignment horizontal="right" vertical="center"/>
    </xf>
    <xf numFmtId="4" fontId="19" fillId="31" borderId="13" applyNumberFormat="0" applyProtection="0">
      <alignment horizontal="right" vertical="center"/>
    </xf>
    <xf numFmtId="4" fontId="19" fillId="31" borderId="13" applyNumberFormat="0" applyProtection="0">
      <alignment horizontal="right" vertical="center"/>
    </xf>
    <xf numFmtId="4" fontId="35" fillId="32" borderId="13" applyNumberFormat="0" applyProtection="0">
      <alignment horizontal="right" vertical="center"/>
    </xf>
    <xf numFmtId="4" fontId="19" fillId="33" borderId="13" applyNumberFormat="0" applyProtection="0">
      <alignment horizontal="right" vertical="center"/>
    </xf>
    <xf numFmtId="4" fontId="19" fillId="33" borderId="13" applyNumberFormat="0" applyProtection="0">
      <alignment horizontal="right" vertical="center"/>
    </xf>
    <xf numFmtId="4" fontId="35" fillId="34" borderId="13" applyNumberFormat="0" applyProtection="0">
      <alignment horizontal="right" vertical="center"/>
    </xf>
    <xf numFmtId="4" fontId="19" fillId="35" borderId="13" applyNumberFormat="0" applyProtection="0">
      <alignment horizontal="right" vertical="center"/>
    </xf>
    <xf numFmtId="4" fontId="19" fillId="35" borderId="13" applyNumberFormat="0" applyProtection="0">
      <alignment horizontal="right" vertical="center"/>
    </xf>
    <xf numFmtId="4" fontId="35" fillId="36" borderId="13" applyNumberFormat="0" applyProtection="0">
      <alignment horizontal="right" vertical="center"/>
    </xf>
    <xf numFmtId="4" fontId="19" fillId="37" borderId="13" applyNumberFormat="0" applyProtection="0">
      <alignment horizontal="right" vertical="center"/>
    </xf>
    <xf numFmtId="4" fontId="19" fillId="37" borderId="13" applyNumberFormat="0" applyProtection="0">
      <alignment horizontal="right" vertical="center"/>
    </xf>
    <xf numFmtId="4" fontId="35" fillId="38" borderId="13" applyNumberFormat="0" applyProtection="0">
      <alignment horizontal="right" vertical="center"/>
    </xf>
    <xf numFmtId="4" fontId="19" fillId="26" borderId="13" applyNumberFormat="0" applyProtection="0">
      <alignment horizontal="right" vertical="center"/>
    </xf>
    <xf numFmtId="4" fontId="19" fillId="26" borderId="13" applyNumberFormat="0" applyProtection="0">
      <alignment horizontal="right" vertical="center"/>
    </xf>
    <xf numFmtId="4" fontId="35" fillId="39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35" fillId="41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35" fillId="43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35" fillId="45" borderId="13" applyNumberFormat="0" applyProtection="0">
      <alignment horizontal="right" vertical="center"/>
    </xf>
    <xf numFmtId="4" fontId="29" fillId="46" borderId="19" applyNumberFormat="0" applyProtection="0">
      <alignment horizontal="left" vertical="center" indent="1"/>
    </xf>
    <xf numFmtId="4" fontId="29" fillId="46" borderId="19" applyNumberFormat="0" applyProtection="0">
      <alignment horizontal="left" vertical="center" indent="1"/>
    </xf>
    <xf numFmtId="4" fontId="36" fillId="46" borderId="17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36" fillId="48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37" fillId="49" borderId="0" applyNumberFormat="0" applyProtection="0">
      <alignment horizontal="left" vertical="center" indent="1"/>
    </xf>
    <xf numFmtId="4" fontId="19" fillId="18" borderId="13" applyNumberFormat="0" applyProtection="0">
      <alignment horizontal="right" vertical="center"/>
    </xf>
    <xf numFmtId="4" fontId="19" fillId="18" borderId="13" applyNumberFormat="0" applyProtection="0">
      <alignment horizontal="right" vertical="center"/>
    </xf>
    <xf numFmtId="4" fontId="35" fillId="50" borderId="13" applyNumberFormat="0" applyProtection="0">
      <alignment horizontal="right" vertical="center"/>
    </xf>
    <xf numFmtId="4" fontId="19" fillId="4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9" fillId="47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9" fillId="18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49" borderId="13" applyNumberFormat="0" applyProtection="0">
      <alignment horizontal="left" vertical="center" indent="1"/>
    </xf>
    <xf numFmtId="0" fontId="10" fillId="49" borderId="13" applyNumberFormat="0" applyProtection="0">
      <alignment horizontal="left" vertical="center" indent="1"/>
    </xf>
    <xf numFmtId="0" fontId="10" fillId="49" borderId="13" applyNumberFormat="0" applyProtection="0">
      <alignment horizontal="left" vertical="center" indent="1"/>
    </xf>
    <xf numFmtId="0" fontId="10" fillId="49" borderId="13" applyNumberFormat="0" applyProtection="0">
      <alignment horizontal="left" vertical="center" indent="1"/>
    </xf>
    <xf numFmtId="0" fontId="10" fillId="49" borderId="13" applyNumberFormat="0" applyProtection="0">
      <alignment horizontal="left" vertical="top" indent="1"/>
    </xf>
    <xf numFmtId="0" fontId="10" fillId="49" borderId="13" applyNumberFormat="0" applyProtection="0">
      <alignment horizontal="left" vertical="top" indent="1"/>
    </xf>
    <xf numFmtId="0" fontId="10" fillId="49" borderId="13" applyNumberFormat="0" applyProtection="0">
      <alignment horizontal="left" vertical="top" indent="1"/>
    </xf>
    <xf numFmtId="0" fontId="10" fillId="49" borderId="13" applyNumberFormat="0" applyProtection="0">
      <alignment horizontal="left" vertical="top" indent="1"/>
    </xf>
    <xf numFmtId="0" fontId="10" fillId="18" borderId="13" applyNumberFormat="0" applyProtection="0">
      <alignment horizontal="left" vertical="center" indent="1"/>
    </xf>
    <xf numFmtId="0" fontId="10" fillId="18" borderId="13" applyNumberFormat="0" applyProtection="0">
      <alignment horizontal="left" vertical="center" indent="1"/>
    </xf>
    <xf numFmtId="0" fontId="10" fillId="18" borderId="13" applyNumberFormat="0" applyProtection="0">
      <alignment horizontal="left" vertical="center" indent="1"/>
    </xf>
    <xf numFmtId="0" fontId="10" fillId="18" borderId="13" applyNumberFormat="0" applyProtection="0">
      <alignment horizontal="left" vertical="center" indent="1"/>
    </xf>
    <xf numFmtId="0" fontId="10" fillId="18" borderId="13" applyNumberFormat="0" applyProtection="0">
      <alignment horizontal="left" vertical="top" indent="1"/>
    </xf>
    <xf numFmtId="0" fontId="10" fillId="18" borderId="13" applyNumberFormat="0" applyProtection="0">
      <alignment horizontal="left" vertical="top" indent="1"/>
    </xf>
    <xf numFmtId="0" fontId="10" fillId="18" borderId="13" applyNumberFormat="0" applyProtection="0">
      <alignment horizontal="left" vertical="top" indent="1"/>
    </xf>
    <xf numFmtId="0" fontId="10" fillId="18" borderId="13" applyNumberFormat="0" applyProtection="0">
      <alignment horizontal="left" vertical="top" indent="1"/>
    </xf>
    <xf numFmtId="0" fontId="10" fillId="51" borderId="13" applyNumberFormat="0" applyProtection="0">
      <alignment horizontal="left" vertical="center" indent="1"/>
    </xf>
    <xf numFmtId="0" fontId="10" fillId="51" borderId="13" applyNumberFormat="0" applyProtection="0">
      <alignment horizontal="left" vertical="center" indent="1"/>
    </xf>
    <xf numFmtId="0" fontId="10" fillId="51" borderId="13" applyNumberFormat="0" applyProtection="0">
      <alignment horizontal="left" vertical="center" indent="1"/>
    </xf>
    <xf numFmtId="0" fontId="10" fillId="51" borderId="13" applyNumberFormat="0" applyProtection="0">
      <alignment horizontal="left" vertical="center" indent="1"/>
    </xf>
    <xf numFmtId="0" fontId="10" fillId="51" borderId="13" applyNumberFormat="0" applyProtection="0">
      <alignment horizontal="left" vertical="top" indent="1"/>
    </xf>
    <xf numFmtId="0" fontId="10" fillId="51" borderId="13" applyNumberFormat="0" applyProtection="0">
      <alignment horizontal="left" vertical="top" indent="1"/>
    </xf>
    <xf numFmtId="0" fontId="10" fillId="51" borderId="13" applyNumberFormat="0" applyProtection="0">
      <alignment horizontal="left" vertical="top" indent="1"/>
    </xf>
    <xf numFmtId="0" fontId="10" fillId="51" borderId="13" applyNumberFormat="0" applyProtection="0">
      <alignment horizontal="left" vertical="top" indent="1"/>
    </xf>
    <xf numFmtId="0" fontId="10" fillId="47" borderId="13" applyNumberFormat="0" applyProtection="0">
      <alignment horizontal="left" vertical="center" indent="1"/>
    </xf>
    <xf numFmtId="0" fontId="10" fillId="47" borderId="13" applyNumberFormat="0" applyProtection="0">
      <alignment horizontal="left" vertical="center" indent="1"/>
    </xf>
    <xf numFmtId="0" fontId="10" fillId="47" borderId="13" applyNumberFormat="0" applyProtection="0">
      <alignment horizontal="left" vertical="center" indent="1"/>
    </xf>
    <xf numFmtId="0" fontId="10" fillId="47" borderId="13" applyNumberFormat="0" applyProtection="0">
      <alignment horizontal="left" vertical="center" indent="1"/>
    </xf>
    <xf numFmtId="0" fontId="10" fillId="47" borderId="13" applyNumberFormat="0" applyProtection="0">
      <alignment horizontal="left" vertical="top" indent="1"/>
    </xf>
    <xf numFmtId="0" fontId="10" fillId="47" borderId="13" applyNumberFormat="0" applyProtection="0">
      <alignment horizontal="left" vertical="top" indent="1"/>
    </xf>
    <xf numFmtId="0" fontId="10" fillId="47" borderId="13" applyNumberFormat="0" applyProtection="0">
      <alignment horizontal="left" vertical="top" indent="1"/>
    </xf>
    <xf numFmtId="0" fontId="10" fillId="47" borderId="13" applyNumberFormat="0" applyProtection="0">
      <alignment horizontal="left" vertical="top" indent="1"/>
    </xf>
    <xf numFmtId="0" fontId="10" fillId="28" borderId="1" applyNumberFormat="0">
      <protection locked="0"/>
    </xf>
    <xf numFmtId="0" fontId="10" fillId="28" borderId="1" applyNumberFormat="0">
      <protection locked="0"/>
    </xf>
    <xf numFmtId="0" fontId="10" fillId="28" borderId="1" applyNumberFormat="0">
      <protection locked="0"/>
    </xf>
    <xf numFmtId="0" fontId="10" fillId="28" borderId="1" applyNumberFormat="0">
      <protection locked="0"/>
    </xf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35" fillId="53" borderId="13" applyNumberFormat="0" applyProtection="0">
      <alignment vertical="center"/>
    </xf>
    <xf numFmtId="4" fontId="38" fillId="52" borderId="13" applyNumberFormat="0" applyProtection="0">
      <alignment vertical="center"/>
    </xf>
    <xf numFmtId="4" fontId="38" fillId="52" borderId="13" applyNumberFormat="0" applyProtection="0">
      <alignment vertical="center"/>
    </xf>
    <xf numFmtId="4" fontId="39" fillId="53" borderId="13" applyNumberFormat="0" applyProtection="0">
      <alignment vertical="center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37" fillId="50" borderId="20" applyNumberFormat="0" applyProtection="0">
      <alignment horizontal="left" vertical="center" indent="1"/>
    </xf>
    <xf numFmtId="0" fontId="19" fillId="52" borderId="13" applyNumberFormat="0" applyProtection="0">
      <alignment horizontal="left" vertical="top" indent="1"/>
    </xf>
    <xf numFmtId="4" fontId="19" fillId="47" borderId="13" applyNumberFormat="0" applyProtection="0">
      <alignment horizontal="right" vertical="center"/>
    </xf>
    <xf numFmtId="4" fontId="19" fillId="47" borderId="13" applyNumberFormat="0" applyProtection="0">
      <alignment horizontal="right" vertical="center"/>
    </xf>
    <xf numFmtId="4" fontId="40" fillId="28" borderId="21" applyNumberFormat="0" applyProtection="0">
      <alignment horizontal="center" vertical="center" wrapText="1"/>
    </xf>
    <xf numFmtId="4" fontId="38" fillId="47" borderId="13" applyNumberFormat="0" applyProtection="0">
      <alignment horizontal="right" vertical="center"/>
    </xf>
    <xf numFmtId="4" fontId="38" fillId="47" borderId="13" applyNumberFormat="0" applyProtection="0">
      <alignment horizontal="right" vertical="center"/>
    </xf>
    <xf numFmtId="4" fontId="39" fillId="53" borderId="13" applyNumberFormat="0" applyProtection="0">
      <alignment horizontal="center" vertical="center" wrapText="1"/>
    </xf>
    <xf numFmtId="4" fontId="19" fillId="18" borderId="13" applyNumberFormat="0" applyProtection="0">
      <alignment horizontal="left" vertical="center" indent="1"/>
    </xf>
    <xf numFmtId="4" fontId="41" fillId="54" borderId="21" applyNumberFormat="0" applyProtection="0">
      <alignment horizontal="left" vertical="center" wrapText="1"/>
    </xf>
    <xf numFmtId="0" fontId="19" fillId="18" borderId="13" applyNumberFormat="0" applyProtection="0">
      <alignment horizontal="left" vertical="top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2" fillId="55" borderId="0" applyNumberFormat="0" applyProtection="0">
      <alignment horizontal="left" vertical="center" indent="1"/>
    </xf>
    <xf numFmtId="4" fontId="43" fillId="47" borderId="13" applyNumberFormat="0" applyProtection="0">
      <alignment horizontal="right" vertical="center"/>
    </xf>
    <xf numFmtId="4" fontId="43" fillId="47" borderId="13" applyNumberFormat="0" applyProtection="0">
      <alignment horizontal="right" vertical="center"/>
    </xf>
    <xf numFmtId="4" fontId="44" fillId="53" borderId="13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24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15" fillId="0" borderId="12" applyNumberFormat="0" applyFill="0" applyAlignment="0" applyProtection="0"/>
    <xf numFmtId="0" fontId="9" fillId="0" borderId="11" applyNumberFormat="0" applyFill="0" applyAlignment="0" applyProtection="0"/>
    <xf numFmtId="0" fontId="51" fillId="0" borderId="0"/>
    <xf numFmtId="43" fontId="10" fillId="0" borderId="0" applyFont="0" applyFill="0" applyBorder="0" applyAlignment="0" applyProtection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3" borderId="0" xfId="0" applyFont="1" applyFill="1"/>
    <xf numFmtId="0" fontId="5" fillId="0" borderId="0" xfId="0" applyFont="1"/>
    <xf numFmtId="0" fontId="6" fillId="3" borderId="0" xfId="0" applyFont="1" applyFill="1" applyBorder="1"/>
    <xf numFmtId="0" fontId="7" fillId="3" borderId="0" xfId="0" applyFont="1" applyFill="1" applyBorder="1" applyAlignment="1">
      <alignment horizontal="justify" vertical="top"/>
    </xf>
    <xf numFmtId="0" fontId="6" fillId="3" borderId="0" xfId="0" applyFont="1" applyFill="1" applyBorder="1" applyAlignment="1">
      <alignment horizontal="justify" vertical="top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1" fillId="3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top"/>
    </xf>
    <xf numFmtId="0" fontId="11" fillId="2" borderId="6" xfId="0" applyFont="1" applyFill="1" applyBorder="1" applyAlignment="1">
      <alignment horizontal="justify" vertical="top"/>
    </xf>
    <xf numFmtId="43" fontId="11" fillId="2" borderId="1" xfId="1" applyFont="1" applyFill="1" applyBorder="1"/>
    <xf numFmtId="43" fontId="11" fillId="2" borderId="7" xfId="1" applyFont="1" applyFill="1" applyBorder="1"/>
    <xf numFmtId="43" fontId="11" fillId="4" borderId="3" xfId="1" applyFont="1" applyFill="1" applyBorder="1"/>
    <xf numFmtId="43" fontId="11" fillId="4" borderId="4" xfId="1" applyFont="1" applyFill="1" applyBorder="1"/>
    <xf numFmtId="43" fontId="11" fillId="0" borderId="3" xfId="1" applyFont="1" applyBorder="1"/>
    <xf numFmtId="43" fontId="11" fillId="0" borderId="4" xfId="1" applyFont="1" applyBorder="1"/>
    <xf numFmtId="0" fontId="12" fillId="0" borderId="3" xfId="0" applyFont="1" applyBorder="1" applyAlignment="1">
      <alignment horizontal="justify" vertical="top"/>
    </xf>
    <xf numFmtId="0" fontId="12" fillId="0" borderId="0" xfId="0" applyFont="1" applyBorder="1" applyAlignment="1">
      <alignment horizontal="justify" vertical="top"/>
    </xf>
    <xf numFmtId="43" fontId="12" fillId="0" borderId="3" xfId="1" applyFont="1" applyBorder="1"/>
    <xf numFmtId="43" fontId="12" fillId="0" borderId="4" xfId="1" applyFont="1" applyBorder="1"/>
    <xf numFmtId="0" fontId="12" fillId="3" borderId="3" xfId="0" applyFont="1" applyFill="1" applyBorder="1" applyAlignment="1">
      <alignment horizontal="justify" vertical="top"/>
    </xf>
    <xf numFmtId="0" fontId="12" fillId="3" borderId="0" xfId="0" applyFont="1" applyFill="1" applyBorder="1" applyAlignment="1">
      <alignment horizontal="justify" vertical="top"/>
    </xf>
    <xf numFmtId="43" fontId="12" fillId="4" borderId="3" xfId="1" applyFont="1" applyFill="1" applyBorder="1"/>
    <xf numFmtId="43" fontId="12" fillId="4" borderId="4" xfId="1" applyFont="1" applyFill="1" applyBorder="1"/>
    <xf numFmtId="0" fontId="12" fillId="0" borderId="9" xfId="0" applyFont="1" applyBorder="1" applyAlignment="1">
      <alignment horizontal="justify" vertical="top"/>
    </xf>
    <xf numFmtId="43" fontId="12" fillId="0" borderId="9" xfId="1" applyFont="1" applyBorder="1"/>
    <xf numFmtId="0" fontId="11" fillId="2" borderId="5" xfId="0" applyFont="1" applyFill="1" applyBorder="1" applyAlignment="1">
      <alignment horizontal="justify" vertical="top"/>
    </xf>
    <xf numFmtId="0" fontId="13" fillId="3" borderId="0" xfId="0" applyFont="1" applyFill="1" applyBorder="1"/>
    <xf numFmtId="166" fontId="11" fillId="0" borderId="4" xfId="1" applyNumberFormat="1" applyFont="1" applyBorder="1"/>
    <xf numFmtId="0" fontId="12" fillId="0" borderId="0" xfId="3" applyFont="1" applyAlignment="1" applyProtection="1">
      <alignment horizontal="center" vertical="top" wrapText="1"/>
      <protection locked="0"/>
    </xf>
    <xf numFmtId="166" fontId="12" fillId="0" borderId="4" xfId="1" applyNumberFormat="1" applyFont="1" applyBorder="1"/>
    <xf numFmtId="166" fontId="11" fillId="4" borderId="4" xfId="1" applyNumberFormat="1" applyFont="1" applyFill="1" applyBorder="1"/>
    <xf numFmtId="43" fontId="11" fillId="3" borderId="0" xfId="1" applyFont="1" applyFill="1" applyBorder="1" applyAlignment="1">
      <alignment horizontal="center"/>
    </xf>
    <xf numFmtId="43" fontId="11" fillId="3" borderId="8" xfId="1" applyFont="1" applyFill="1" applyBorder="1" applyAlignment="1" applyProtection="1">
      <protection locked="0"/>
    </xf>
    <xf numFmtId="43" fontId="11" fillId="2" borderId="1" xfId="1" applyFont="1" applyFill="1" applyBorder="1" applyAlignment="1">
      <alignment horizontal="center" vertical="center" wrapText="1"/>
    </xf>
    <xf numFmtId="43" fontId="3" fillId="0" borderId="0" xfId="1" applyFont="1" applyBorder="1"/>
    <xf numFmtId="43" fontId="5" fillId="0" borderId="0" xfId="1" applyFont="1"/>
    <xf numFmtId="43" fontId="3" fillId="0" borderId="0" xfId="1" applyFont="1"/>
    <xf numFmtId="166" fontId="11" fillId="0" borderId="3" xfId="1" applyNumberFormat="1" applyFont="1" applyBorder="1"/>
    <xf numFmtId="166" fontId="11" fillId="4" borderId="3" xfId="1" applyNumberFormat="1" applyFont="1" applyFill="1" applyBorder="1"/>
    <xf numFmtId="166" fontId="12" fillId="0" borderId="3" xfId="1" applyNumberFormat="1" applyFont="1" applyBorder="1"/>
    <xf numFmtId="166" fontId="11" fillId="2" borderId="1" xfId="1" applyNumberFormat="1" applyFont="1" applyFill="1" applyBorder="1"/>
    <xf numFmtId="0" fontId="12" fillId="0" borderId="0" xfId="3" applyFont="1" applyAlignment="1" applyProtection="1">
      <alignment horizontal="center" vertical="top"/>
      <protection locked="0"/>
    </xf>
    <xf numFmtId="166" fontId="4" fillId="0" borderId="3" xfId="1" applyNumberFormat="1" applyFont="1" applyFill="1" applyBorder="1" applyAlignment="1" applyProtection="1">
      <alignment vertical="top"/>
      <protection locked="0"/>
    </xf>
    <xf numFmtId="166" fontId="11" fillId="2" borderId="7" xfId="1" applyNumberFormat="1" applyFont="1" applyFill="1" applyBorder="1"/>
    <xf numFmtId="166" fontId="11" fillId="2" borderId="5" xfId="1" applyNumberFormat="1" applyFont="1" applyFill="1" applyBorder="1"/>
    <xf numFmtId="3" fontId="4" fillId="0" borderId="3" xfId="862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justify" vertical="top"/>
    </xf>
    <xf numFmtId="0" fontId="12" fillId="4" borderId="0" xfId="0" applyFont="1" applyFill="1" applyBorder="1" applyAlignment="1">
      <alignment horizontal="justify" vertical="top"/>
    </xf>
    <xf numFmtId="0" fontId="12" fillId="2" borderId="1" xfId="0" applyFont="1" applyFill="1" applyBorder="1" applyAlignment="1">
      <alignment horizontal="justify" vertical="top"/>
    </xf>
    <xf numFmtId="0" fontId="12" fillId="2" borderId="6" xfId="0" applyFont="1" applyFill="1" applyBorder="1" applyAlignment="1">
      <alignment horizontal="justify" vertical="top"/>
    </xf>
  </cellXfs>
  <cellStyles count="875">
    <cellStyle name="=C:\WINNT\SYSTEM32\COMMAND.COM" xfId="25" xr:uid="{D2F4B858-0394-458A-9409-1FC5D1B99181}"/>
    <cellStyle name="20% - Énfasis1 2" xfId="183" xr:uid="{02FFB7C3-329B-4334-B598-440890720858}"/>
    <cellStyle name="20% - Énfasis1 2 2" xfId="184" xr:uid="{E0DEC173-93D9-4ADA-BB57-6417526B511A}"/>
    <cellStyle name="20% - Énfasis1 2 2 2" xfId="185" xr:uid="{D2A846FC-62F3-4DAE-BFD9-821E0ABDBFDC}"/>
    <cellStyle name="20% - Énfasis1 2 3" xfId="186" xr:uid="{BB7DB51B-5B08-46D5-B4ED-20C3E8FE4256}"/>
    <cellStyle name="20% - Énfasis1 3" xfId="187" xr:uid="{BCB36598-F726-4941-B047-29D2525EB9D1}"/>
    <cellStyle name="20% - Énfasis1 3 2" xfId="188" xr:uid="{C95ED406-099E-445B-8035-CE3985C71CCE}"/>
    <cellStyle name="20% - Énfasis1 4" xfId="189" xr:uid="{D7ABD6B6-27D5-4122-9594-5A2EECC16C37}"/>
    <cellStyle name="20% - Énfasis1 4 2" xfId="190" xr:uid="{A5E26D12-323C-462E-8D74-63B7485F2D4B}"/>
    <cellStyle name="20% - Énfasis1 5" xfId="191" xr:uid="{2BC4E23F-257F-4EA2-A808-F17CE567CA8E}"/>
    <cellStyle name="20% - Énfasis2 2" xfId="192" xr:uid="{6AE2124C-C7BB-4B1E-8F44-188C4E8C90D4}"/>
    <cellStyle name="20% - Énfasis2 2 2" xfId="193" xr:uid="{A97B8222-116E-4EE2-A003-C66EF260F132}"/>
    <cellStyle name="20% - Énfasis2 2 2 2" xfId="194" xr:uid="{7880FE49-D8B5-4344-ACFC-D25F12854729}"/>
    <cellStyle name="20% - Énfasis2 2 3" xfId="195" xr:uid="{D59B65A8-EF4F-4E02-85FB-AD17D1B9A900}"/>
    <cellStyle name="20% - Énfasis2 3" xfId="196" xr:uid="{57E815FB-7F49-4ECF-ACBB-6821DA279A93}"/>
    <cellStyle name="20% - Énfasis2 3 2" xfId="197" xr:uid="{210F80ED-44F0-499C-9555-A68A834DEAB8}"/>
    <cellStyle name="20% - Énfasis2 4" xfId="198" xr:uid="{C65E9DF4-D8CA-4E37-B0AE-FEB2446C35FD}"/>
    <cellStyle name="20% - Énfasis2 4 2" xfId="199" xr:uid="{AD59B5B5-7E50-45DD-B782-819131139603}"/>
    <cellStyle name="20% - Énfasis2 5" xfId="200" xr:uid="{7A9723AD-A858-4683-9CA1-D76A45828D1F}"/>
    <cellStyle name="20% - Énfasis3 2" xfId="201" xr:uid="{AD2AE915-796C-4C10-8078-C22C1A7D4574}"/>
    <cellStyle name="20% - Énfasis3 2 2" xfId="202" xr:uid="{6B5D8CB5-7FE3-44DB-A179-0403B9DFB656}"/>
    <cellStyle name="20% - Énfasis3 2 2 2" xfId="203" xr:uid="{292AD992-4BB1-495D-B60E-0E75E45DDBF8}"/>
    <cellStyle name="20% - Énfasis3 2 3" xfId="204" xr:uid="{939EE79B-E020-460E-BC72-2861E9D1EF67}"/>
    <cellStyle name="20% - Énfasis3 3" xfId="205" xr:uid="{10FAFEC4-7F38-4C9F-8A65-47816C38BD13}"/>
    <cellStyle name="20% - Énfasis3 3 2" xfId="206" xr:uid="{601BD625-DE75-41C7-BE94-6F2C91A0EE44}"/>
    <cellStyle name="20% - Énfasis3 4" xfId="207" xr:uid="{DDEEC937-8A99-4E39-AC52-9B1E4AAD4C56}"/>
    <cellStyle name="20% - Énfasis3 4 2" xfId="208" xr:uid="{A0D5B954-1B1B-44C6-B375-ED9D36646BB4}"/>
    <cellStyle name="20% - Énfasis3 5" xfId="209" xr:uid="{2F9B09D3-9008-4B56-B723-8DA7BE67D391}"/>
    <cellStyle name="20% - Énfasis4 2" xfId="210" xr:uid="{E5535020-36DC-4387-BB3A-D792A0573145}"/>
    <cellStyle name="20% - Énfasis4 2 2" xfId="211" xr:uid="{B3546660-AFD4-4DC3-A25A-8793FAE6C59E}"/>
    <cellStyle name="20% - Énfasis4 2 2 2" xfId="212" xr:uid="{F5C33C63-7281-4C15-8531-9C9DDC92EAF2}"/>
    <cellStyle name="20% - Énfasis4 2 3" xfId="213" xr:uid="{2B0855A1-9A5A-4BF5-BC4E-166D6EC59A4A}"/>
    <cellStyle name="20% - Énfasis4 3" xfId="214" xr:uid="{7F438B6B-EE53-4485-9ED0-DC9F5C36E0BD}"/>
    <cellStyle name="20% - Énfasis4 3 2" xfId="215" xr:uid="{10934D79-4AAA-4A52-842D-E7D86C055CB4}"/>
    <cellStyle name="20% - Énfasis4 4" xfId="216" xr:uid="{252BB008-E5A0-4FB0-9414-CC79325CADD1}"/>
    <cellStyle name="20% - Énfasis4 4 2" xfId="217" xr:uid="{1890D0D2-FB7D-4257-B841-D3DE7063F0D3}"/>
    <cellStyle name="20% - Énfasis4 5" xfId="218" xr:uid="{5C9B8091-170F-421B-9508-D9B5C170F47A}"/>
    <cellStyle name="20% - Énfasis5 2" xfId="219" xr:uid="{64AF48B8-1AFC-4575-92E1-22B86B02A66A}"/>
    <cellStyle name="20% - Énfasis5 2 2" xfId="220" xr:uid="{AF846038-ED4C-4CD5-B054-9342C4E7F55A}"/>
    <cellStyle name="20% - Énfasis5 2 2 2" xfId="221" xr:uid="{8B5A9A68-BAB2-4999-9328-093F52210DEB}"/>
    <cellStyle name="20% - Énfasis5 2 3" xfId="222" xr:uid="{A7622C5D-18CF-4BAD-BA91-679DA960A044}"/>
    <cellStyle name="20% - Énfasis5 3" xfId="223" xr:uid="{849F78C2-2369-472E-AF91-111196229E40}"/>
    <cellStyle name="20% - Énfasis5 3 2" xfId="224" xr:uid="{87A5A0A7-D938-4656-B430-F5CE70D47247}"/>
    <cellStyle name="20% - Énfasis5 4" xfId="225" xr:uid="{15099DE2-8AEF-461D-9200-65C8949FB2EC}"/>
    <cellStyle name="20% - Énfasis5 4 2" xfId="226" xr:uid="{C24BA15F-0F25-4572-A738-966A6CB3BFBD}"/>
    <cellStyle name="20% - Énfasis5 5" xfId="227" xr:uid="{B2055C5B-3D55-4A0B-B7F8-7C4445B3B3F1}"/>
    <cellStyle name="20% - Énfasis6 2" xfId="228" xr:uid="{A6E87700-3636-4D23-BF79-C4D44E16689F}"/>
    <cellStyle name="20% - Énfasis6 2 2" xfId="229" xr:uid="{D1C9877C-AC9F-4F8F-99EB-1EDEC23F4205}"/>
    <cellStyle name="20% - Énfasis6 2 2 2" xfId="230" xr:uid="{5B0F3028-E1E4-43A3-AFB5-A7C69DE8EA9E}"/>
    <cellStyle name="20% - Énfasis6 2 3" xfId="231" xr:uid="{4F85A074-0E09-4EDB-947A-197725D4816D}"/>
    <cellStyle name="20% - Énfasis6 3" xfId="232" xr:uid="{D4EE44BF-B1FC-4BDB-84F8-C59F9B5E6C44}"/>
    <cellStyle name="20% - Énfasis6 3 2" xfId="233" xr:uid="{BD074CD2-DDCB-4054-B2F5-597EE4552477}"/>
    <cellStyle name="20% - Énfasis6 4" xfId="234" xr:uid="{7D562E82-BC29-4F89-9E71-F9DAC436F4BA}"/>
    <cellStyle name="20% - Énfasis6 4 2" xfId="235" xr:uid="{D94D1F51-2AAC-4F7C-A096-B3A711908331}"/>
    <cellStyle name="20% - Énfasis6 5" xfId="236" xr:uid="{864A7A63-0947-4028-80AA-1709EF1C753F}"/>
    <cellStyle name="40% - Énfasis1 2" xfId="237" xr:uid="{59B3D6DA-75D5-4F92-8C44-FA3EE84F65A6}"/>
    <cellStyle name="40% - Énfasis1 2 2" xfId="238" xr:uid="{9EFF4897-2BDE-47FD-8B37-D52A002A521C}"/>
    <cellStyle name="40% - Énfasis1 2 2 2" xfId="239" xr:uid="{1C334087-E358-4D44-8582-9A4D35EF63E1}"/>
    <cellStyle name="40% - Énfasis1 2 3" xfId="240" xr:uid="{32483D21-D7C4-4B12-A976-988D5B70DB9F}"/>
    <cellStyle name="40% - Énfasis1 3" xfId="241" xr:uid="{C5BBD327-1023-4771-92DB-AAB9FBA64A9E}"/>
    <cellStyle name="40% - Énfasis1 3 2" xfId="242" xr:uid="{57B5E03A-7BC4-4DA7-BAD2-119576833188}"/>
    <cellStyle name="40% - Énfasis1 4" xfId="243" xr:uid="{2F90A2C3-D2D4-4664-82A4-886D6D684A93}"/>
    <cellStyle name="40% - Énfasis1 4 2" xfId="244" xr:uid="{A9582EE1-8105-4648-BAC9-C30767480F1D}"/>
    <cellStyle name="40% - Énfasis1 5" xfId="245" xr:uid="{99E19B76-B048-47E1-85FE-572B84B21417}"/>
    <cellStyle name="40% - Énfasis2 2" xfId="246" xr:uid="{A2D87D1C-BCBF-497E-A644-40DCBDC58D0F}"/>
    <cellStyle name="40% - Énfasis2 2 2" xfId="247" xr:uid="{2C4E636B-9017-40CA-B4DA-C22DE55CFE06}"/>
    <cellStyle name="40% - Énfasis2 2 2 2" xfId="248" xr:uid="{16804B5E-DC5F-4D4B-B0D4-C31ED03D70F2}"/>
    <cellStyle name="40% - Énfasis2 2 3" xfId="249" xr:uid="{C766A3E6-935F-4D3E-ACBC-53E11EA7821B}"/>
    <cellStyle name="40% - Énfasis2 3" xfId="250" xr:uid="{5309FDFA-ED68-4224-81DD-5EE98B3266B7}"/>
    <cellStyle name="40% - Énfasis2 3 2" xfId="251" xr:uid="{8650EBC9-809C-4EE8-8AE0-FBF46BE2C2A5}"/>
    <cellStyle name="40% - Énfasis2 4" xfId="252" xr:uid="{95B8CEF9-8FF1-43E4-9EE2-D34A33DD1CF7}"/>
    <cellStyle name="40% - Énfasis2 4 2" xfId="253" xr:uid="{779CD370-5697-4BE5-938F-8237592D3805}"/>
    <cellStyle name="40% - Énfasis2 5" xfId="254" xr:uid="{75BB7B01-AE90-45E5-8C90-09848E70A46C}"/>
    <cellStyle name="40% - Énfasis3 2" xfId="255" xr:uid="{D03D97AB-A94D-4374-A7F8-CE6C58C94239}"/>
    <cellStyle name="40% - Énfasis3 2 2" xfId="256" xr:uid="{5C5F68F7-C7E1-4D59-B7DB-3777D50EB17E}"/>
    <cellStyle name="40% - Énfasis3 2 2 2" xfId="257" xr:uid="{48651080-677B-417D-BF8A-56F24366B1EC}"/>
    <cellStyle name="40% - Énfasis3 2 3" xfId="258" xr:uid="{713EF657-AD64-4B83-AD73-1E561DD4A682}"/>
    <cellStyle name="40% - Énfasis3 3" xfId="259" xr:uid="{13BC0C5C-09C9-4922-A861-CD3BA20CE2A8}"/>
    <cellStyle name="40% - Énfasis3 3 2" xfId="260" xr:uid="{61E7AA7F-B852-4922-BEE7-07E1F6D5FFE1}"/>
    <cellStyle name="40% - Énfasis3 4" xfId="261" xr:uid="{12C5615E-3BAA-4C8C-AA29-9A990A55B346}"/>
    <cellStyle name="40% - Énfasis3 4 2" xfId="262" xr:uid="{1C3EB401-31D2-4B59-809B-532BAFFE9C4A}"/>
    <cellStyle name="40% - Énfasis3 5" xfId="263" xr:uid="{10BC663B-7EC7-4439-9A74-F045EC70E9D4}"/>
    <cellStyle name="40% - Énfasis4 2" xfId="264" xr:uid="{0D997693-47E7-4366-8700-3B569C249E82}"/>
    <cellStyle name="40% - Énfasis4 2 2" xfId="265" xr:uid="{251F20BA-7E73-4BBB-9E1F-EF192D71CA4F}"/>
    <cellStyle name="40% - Énfasis4 2 2 2" xfId="266" xr:uid="{2E421673-E4E7-40EF-9CF0-549350759568}"/>
    <cellStyle name="40% - Énfasis4 2 3" xfId="267" xr:uid="{A9100436-1D3E-4873-B5F8-E527CDB9B073}"/>
    <cellStyle name="40% - Énfasis4 3" xfId="268" xr:uid="{0D3AAE5A-86EA-4317-B35E-C8132B35C4F4}"/>
    <cellStyle name="40% - Énfasis4 3 2" xfId="269" xr:uid="{D151FC73-7F0B-4C29-B957-7758CE7A2841}"/>
    <cellStyle name="40% - Énfasis4 4" xfId="270" xr:uid="{FF358677-A049-4C44-99CA-19232E507956}"/>
    <cellStyle name="40% - Énfasis4 4 2" xfId="271" xr:uid="{01506EA7-5107-4246-A742-947B5B730A61}"/>
    <cellStyle name="40% - Énfasis4 5" xfId="272" xr:uid="{6578C782-4095-48FA-808F-F86E330ECB22}"/>
    <cellStyle name="40% - Énfasis5 2" xfId="273" xr:uid="{BB139494-9CCB-4920-8C06-ACD37B53B6FB}"/>
    <cellStyle name="40% - Énfasis5 2 2" xfId="274" xr:uid="{F75E1434-4B63-41D3-BFAC-185835483515}"/>
    <cellStyle name="40% - Énfasis5 2 2 2" xfId="275" xr:uid="{868E3B87-8672-4C2A-B2CD-BAFB381FB0E0}"/>
    <cellStyle name="40% - Énfasis5 2 3" xfId="276" xr:uid="{CC09265C-08CE-4695-90DD-9A312B28C647}"/>
    <cellStyle name="40% - Énfasis5 3" xfId="277" xr:uid="{9D8B511F-D4AB-423A-ABF5-A2554C539057}"/>
    <cellStyle name="40% - Énfasis5 3 2" xfId="278" xr:uid="{3539E4D3-006B-4767-8754-B2650523624B}"/>
    <cellStyle name="40% - Énfasis5 4" xfId="279" xr:uid="{38756061-1DBB-42D6-88C8-AC57DF39C46B}"/>
    <cellStyle name="40% - Énfasis5 4 2" xfId="280" xr:uid="{8DDAA981-6EE8-4CD7-9A22-C4B964298AD1}"/>
    <cellStyle name="40% - Énfasis5 5" xfId="281" xr:uid="{F0520FAD-012E-4537-9507-C2C255A24E15}"/>
    <cellStyle name="40% - Énfasis6 2" xfId="282" xr:uid="{9A6D0BAC-0F8E-4577-A87F-FB9B95265404}"/>
    <cellStyle name="40% - Énfasis6 2 2" xfId="283" xr:uid="{8088DB61-3B90-42CE-A354-83725EE00C36}"/>
    <cellStyle name="40% - Énfasis6 2 2 2" xfId="284" xr:uid="{BF7F8237-D03E-4B51-AB1E-C37AAD162B4F}"/>
    <cellStyle name="40% - Énfasis6 2 3" xfId="285" xr:uid="{A33AE043-EA36-45E1-9504-17195F8F544F}"/>
    <cellStyle name="40% - Énfasis6 3" xfId="286" xr:uid="{F978ED5D-55A1-44E1-A60C-F633E9D14DE4}"/>
    <cellStyle name="40% - Énfasis6 3 2" xfId="287" xr:uid="{02366856-4BF9-43CD-A290-B86C1D11A80D}"/>
    <cellStyle name="40% - Énfasis6 4" xfId="288" xr:uid="{54B7D30F-66D9-44C3-9C0A-51785DBAF4AC}"/>
    <cellStyle name="40% - Énfasis6 4 2" xfId="289" xr:uid="{FD577083-2089-41F0-A494-6C5160AF7606}"/>
    <cellStyle name="40% - Énfasis6 5" xfId="290" xr:uid="{B57C8ACC-F334-4316-8BF6-5BB6E02ABEE2}"/>
    <cellStyle name="Buena 2" xfId="291" xr:uid="{237F2594-1676-4365-99D1-5FCD4CC177C2}"/>
    <cellStyle name="Cálculo 2" xfId="292" xr:uid="{DD50F7BE-FB0C-45EE-AE64-6E49870383A3}"/>
    <cellStyle name="Celda de comprobación 2" xfId="293" xr:uid="{2EA37A20-1B63-4F5F-B331-EEC95CF570E7}"/>
    <cellStyle name="Celda vinculada 2" xfId="294" xr:uid="{8B7A9188-476E-4D57-B3D0-D193C2320285}"/>
    <cellStyle name="Encabezado 4 2" xfId="295" xr:uid="{A7A789BD-6497-4531-9FD3-38B5B2DDDAC9}"/>
    <cellStyle name="Entrada 2" xfId="296" xr:uid="{F382C997-239E-4C28-87FD-4158964991DF}"/>
    <cellStyle name="Euro" xfId="6" xr:uid="{DB802349-144F-49D1-88B9-E7FD9944CF9A}"/>
    <cellStyle name="Fecha" xfId="27" xr:uid="{DB5AE910-4331-4354-BBDD-059CA86EF887}"/>
    <cellStyle name="Fijo" xfId="28" xr:uid="{DD597B1A-D18D-43FB-B490-227514A571E0}"/>
    <cellStyle name="HEADING1" xfId="29" xr:uid="{EB0B47C5-CEFD-4218-8B62-5A3F13547BEF}"/>
    <cellStyle name="HEADING2" xfId="30" xr:uid="{E4B8D031-F347-4445-8FD4-C1947C5F47ED}"/>
    <cellStyle name="Incorrecto 2" xfId="297" xr:uid="{77FA937C-C025-4BEF-9BAE-E9B04F84944C}"/>
    <cellStyle name="Millares" xfId="1" builtinId="3"/>
    <cellStyle name="Millares 10" xfId="180" xr:uid="{FB52BD9B-7965-45ED-A22D-8C580310BC97}"/>
    <cellStyle name="Millares 12" xfId="31" xr:uid="{3D59D930-D6D3-45A1-8140-FD998132D4F6}"/>
    <cellStyle name="Millares 13" xfId="32" xr:uid="{1BA2E84A-DCD9-487D-BEB4-1923522F66C5}"/>
    <cellStyle name="Millares 14" xfId="33" xr:uid="{C569E2C1-776B-41E1-9C83-F7F89AACFCC3}"/>
    <cellStyle name="Millares 15" xfId="34" xr:uid="{470BA670-CF63-420F-BD76-F433B9B20AAA}"/>
    <cellStyle name="Millares 15 2" xfId="298" xr:uid="{3AF9AF2F-08BE-4285-8C83-A64BE04F2181}"/>
    <cellStyle name="Millares 15 2 2" xfId="299" xr:uid="{0F8CE9FE-56E4-4983-81B1-A2203080D130}"/>
    <cellStyle name="Millares 15 3" xfId="300" xr:uid="{C0897428-D1F3-4E51-BC72-CB96A8BDCB81}"/>
    <cellStyle name="Millares 2" xfId="4" xr:uid="{B27490D6-D84A-48E8-9B2A-630CAB2F4791}"/>
    <cellStyle name="Millares 2 10" xfId="35" xr:uid="{6D3B97DD-7F90-4EB7-B680-BA8E150EF9AD}"/>
    <cellStyle name="Millares 2 11" xfId="36" xr:uid="{E4F03EAF-D11F-4FE9-BAD2-DE7031AE33F2}"/>
    <cellStyle name="Millares 2 12" xfId="37" xr:uid="{9E154EB4-A7FE-448D-AD68-0E961223B990}"/>
    <cellStyle name="Millares 2 13" xfId="38" xr:uid="{F2083485-446D-4743-B03B-0F3B030F4B8F}"/>
    <cellStyle name="Millares 2 14" xfId="39" xr:uid="{A6E7BC91-A273-4C82-9C66-66824DECBC0C}"/>
    <cellStyle name="Millares 2 15" xfId="40" xr:uid="{131F6431-3B60-4FA0-A274-5DDFB01BCE55}"/>
    <cellStyle name="Millares 2 16" xfId="41" xr:uid="{B7C2D2A7-2374-4F9B-A4FD-0FDF18429515}"/>
    <cellStyle name="Millares 2 16 2" xfId="42" xr:uid="{E6D56E0F-4B68-4E2D-97CA-334B1618AD92}"/>
    <cellStyle name="Millares 2 17" xfId="43" xr:uid="{DE163690-3A88-4A01-A268-14AF8DD4997F}"/>
    <cellStyle name="Millares 2 18" xfId="44" xr:uid="{C47B5099-40F8-47C3-B7DD-0F075919A7AB}"/>
    <cellStyle name="Millares 2 18 2" xfId="45" xr:uid="{A5992ECE-58A9-4B73-A683-C056CAD27A33}"/>
    <cellStyle name="Millares 2 19" xfId="46" xr:uid="{DB322D7F-5220-4367-B89F-C9E467ED1D8A}"/>
    <cellStyle name="Millares 2 2" xfId="7" xr:uid="{DE943D4A-F47A-412F-983E-A5184B715F48}"/>
    <cellStyle name="Millares 2 2 2" xfId="47" xr:uid="{7E7A16C0-FF59-4769-A56B-648243DD5AAC}"/>
    <cellStyle name="Millares 2 2 2 2" xfId="182" xr:uid="{CED717E3-3462-49E0-A1EA-AB742D04D590}"/>
    <cellStyle name="Millares 2 2 3" xfId="48" xr:uid="{A3A201C2-88ED-4262-9ECF-AD9CA883D9D8}"/>
    <cellStyle name="Millares 2 2 4" xfId="49" xr:uid="{95C91A4D-BF45-415D-B926-B9DD6C3B4E15}"/>
    <cellStyle name="Millares 2 2 5" xfId="50" xr:uid="{758294D7-3094-413C-92CD-6734F539A2BD}"/>
    <cellStyle name="Millares 2 2 6" xfId="178" xr:uid="{36AB2623-44F9-48F2-868B-CA835ECF4582}"/>
    <cellStyle name="Millares 2 2 7" xfId="851" xr:uid="{478B203F-7342-4933-85EF-51D39AC513AD}"/>
    <cellStyle name="Millares 2 20" xfId="51" xr:uid="{64EB6524-B9A1-433F-BC8C-4C51894A6432}"/>
    <cellStyle name="Millares 2 21" xfId="52" xr:uid="{C1327EDA-D4FE-4480-BB85-EBA2411267B9}"/>
    <cellStyle name="Millares 2 22" xfId="837" xr:uid="{94CEF421-F453-49C7-8954-8ECE45E70FAE}"/>
    <cellStyle name="Millares 2 23" xfId="844" xr:uid="{4E11E436-5E2F-4A85-9907-3F89F9B0D59E}"/>
    <cellStyle name="Millares 2 24" xfId="850" xr:uid="{86F1884E-9D16-45B0-AA33-15F741E5F8D2}"/>
    <cellStyle name="Millares 2 25" xfId="868" xr:uid="{84DA7F38-C58E-48D0-87F3-B0AAE2139C03}"/>
    <cellStyle name="Millares 2 3" xfId="8" xr:uid="{582F18CD-2DEF-47E5-9516-F1363CBA9DC8}"/>
    <cellStyle name="Millares 2 3 2" xfId="53" xr:uid="{2BD6313D-CFC3-4E36-A43D-795CD505A671}"/>
    <cellStyle name="Millares 2 3 3" xfId="54" xr:uid="{6C5EA6D7-4079-4B7A-AEFC-D81F51D4442F}"/>
    <cellStyle name="Millares 2 3 4" xfId="55" xr:uid="{2498875C-62CC-4AB8-84DD-1DF39B461E85}"/>
    <cellStyle name="Millares 2 3 5" xfId="56" xr:uid="{030C8CCA-1BC1-479E-95D3-98C4571071D8}"/>
    <cellStyle name="Millares 2 3 6" xfId="852" xr:uid="{BDA38BCF-81CE-4E87-BF3B-4A42B876A33F}"/>
    <cellStyle name="Millares 2 4" xfId="5" xr:uid="{197C3ED0-70A0-4CE1-84B9-2E2692D90742}"/>
    <cellStyle name="Millares 2 4 2" xfId="57" xr:uid="{1833E9B4-E714-437A-9ABE-54264D94EF64}"/>
    <cellStyle name="Millares 2 4 2 2" xfId="58" xr:uid="{3AB8F23B-1248-4C24-B9E8-628CBB7B7627}"/>
    <cellStyle name="Millares 2 4 2 3" xfId="823" xr:uid="{140891DB-384A-409E-B56D-13944A7B1AC3}"/>
    <cellStyle name="Millares 2 4 3" xfId="822" xr:uid="{0A505F73-E895-4DD3-98E2-5E0A599043DE}"/>
    <cellStyle name="Millares 2 4 4" xfId="843" xr:uid="{48773AB2-7B83-449E-9CB5-6E8647CC47FF}"/>
    <cellStyle name="Millares 2 5" xfId="24" xr:uid="{3693F540-1D4D-4C9B-80D9-3A20CA4AF3FD}"/>
    <cellStyle name="Millares 2 5 2" xfId="866" xr:uid="{121AB803-F7E7-4241-9AC1-9C0AB2D45A36}"/>
    <cellStyle name="Millares 2 6" xfId="59" xr:uid="{BC11329C-A36D-49C8-98F0-DDEB547A6501}"/>
    <cellStyle name="Millares 2 7" xfId="60" xr:uid="{E5E37A23-A777-4C6F-8D5F-1EEB6B87E550}"/>
    <cellStyle name="Millares 2 8" xfId="61" xr:uid="{E1D5318F-759D-4AC1-8DAF-C3A2A390F75D}"/>
    <cellStyle name="Millares 2 9" xfId="62" xr:uid="{9CEC13B6-21D4-4F3C-85C0-A282E56DCFC1}"/>
    <cellStyle name="Millares 3" xfId="9" xr:uid="{7D01C5C2-2852-4A0E-A123-326DA6B29D24}"/>
    <cellStyle name="Millares 3 10" xfId="824" xr:uid="{1EA1BA11-6F52-474A-8CC7-3EAFFB00BB8C}"/>
    <cellStyle name="Millares 3 11" xfId="838" xr:uid="{1C676C14-D6D9-4F2B-B5CA-A929502C83D0}"/>
    <cellStyle name="Millares 3 12" xfId="845" xr:uid="{80A289D7-6258-4714-B983-C3E3208DF665}"/>
    <cellStyle name="Millares 3 13" xfId="853" xr:uid="{F3CEC444-2D5C-4CA7-B6BA-85FB586CEBD9}"/>
    <cellStyle name="Millares 3 14" xfId="869" xr:uid="{BBFC959E-AB17-44C4-9575-5F78D6580E6B}"/>
    <cellStyle name="Millares 3 2" xfId="10" xr:uid="{0103D13A-BE36-4C39-BCF6-D2789CE41AB3}"/>
    <cellStyle name="Millares 3 2 2" xfId="63" xr:uid="{EF618611-C1D0-49D9-AF91-37048B75D38C}"/>
    <cellStyle name="Millares 3 2 2 2" xfId="64" xr:uid="{7C0FB36B-41EB-4A34-8896-56A479872E5F}"/>
    <cellStyle name="Millares 3 3" xfId="65" xr:uid="{4F6ED744-353D-4629-90B2-F24607292675}"/>
    <cellStyle name="Millares 3 3 2" xfId="816" xr:uid="{AFAC0B5D-00A5-4F07-86C5-93DF5989454E}"/>
    <cellStyle name="Millares 3 4" xfId="66" xr:uid="{59852ACE-DD3A-4AEA-9492-6D43C0B1B5AA}"/>
    <cellStyle name="Millares 3 5" xfId="67" xr:uid="{6D78C65A-C328-4D7F-8DA3-5BFEB8823E1F}"/>
    <cellStyle name="Millares 3 6" xfId="68" xr:uid="{DC48690F-DD68-4FD8-8BB5-BF63D1199D30}"/>
    <cellStyle name="Millares 3 6 2" xfId="69" xr:uid="{AAC540E7-1B16-4023-BC6D-763030632B76}"/>
    <cellStyle name="Millares 3 7" xfId="70" xr:uid="{8AC2B508-E169-4143-9BEC-77E4F052D9A1}"/>
    <cellStyle name="Millares 3 8" xfId="71" xr:uid="{736ABCD6-D12F-41CA-96B5-DF17798498EE}"/>
    <cellStyle name="Millares 3 9" xfId="72" xr:uid="{EE089046-8E6C-4C7E-9790-8546B9ADD0DA}"/>
    <cellStyle name="Millares 4" xfId="26" xr:uid="{84A5B025-3B4E-4026-87E7-2D2199FE1B8C}"/>
    <cellStyle name="Millares 4 2" xfId="73" xr:uid="{50DDD615-1211-464A-A3E3-BCA2AD0DD33A}"/>
    <cellStyle name="Millares 4 2 2" xfId="174" xr:uid="{F2B7C42B-098E-4648-8D9D-80468CCB1D46}"/>
    <cellStyle name="Millares 4 2 2 2" xfId="301" xr:uid="{DBD05E18-1880-473C-AB8D-A75E24FA8C1F}"/>
    <cellStyle name="Millares 4 2 3" xfId="302" xr:uid="{D89D6B9E-5E4E-45BB-89F4-4CCEF1ABA478}"/>
    <cellStyle name="Millares 4 3" xfId="303" xr:uid="{50E3BD02-B57E-4C44-A8B7-8CD5D0472825}"/>
    <cellStyle name="Millares 4 3 2" xfId="304" xr:uid="{D7A6521D-FC26-4D07-9C34-481D8320E7B2}"/>
    <cellStyle name="Millares 4 4" xfId="305" xr:uid="{C305AA9F-A766-4835-B323-F234850DA1B8}"/>
    <cellStyle name="Millares 5" xfId="74" xr:uid="{F45153AC-BF95-4FC0-8CDC-DEF365BC9A30}"/>
    <cellStyle name="Millares 5 2" xfId="75" xr:uid="{4B13D805-EC72-4202-8E8B-7C96590A9C01}"/>
    <cellStyle name="Millares 5 2 2" xfId="306" xr:uid="{F5132422-7A26-4C6F-8125-8A4C8950FDA7}"/>
    <cellStyle name="Millares 5 3" xfId="307" xr:uid="{B241A427-BFB2-4733-91C5-440550DDF1F6}"/>
    <cellStyle name="Millares 6" xfId="76" xr:uid="{127B9066-CB01-4458-A462-20AD362053B3}"/>
    <cellStyle name="Millares 7" xfId="77" xr:uid="{62B74098-0132-405B-871E-C20DAA97388D}"/>
    <cellStyle name="Millares 8" xfId="78" xr:uid="{15072D75-7C1D-431E-8ED9-9DCC04A70D89}"/>
    <cellStyle name="Millares 9" xfId="308" xr:uid="{6181C997-9CA0-4416-9AB7-A597F9411092}"/>
    <cellStyle name="Moneda 2" xfId="11" xr:uid="{17A5049F-AB5A-4202-ADF7-78CB31452795}"/>
    <cellStyle name="Moneda 2 2" xfId="79" xr:uid="{AEDB29CA-9309-4AF7-BB78-024FD5711F94}"/>
    <cellStyle name="Moneda 2 3" xfId="80" xr:uid="{40AA4AD4-C59D-4421-B2C2-FCF85FEE975D}"/>
    <cellStyle name="Moneda 2 4" xfId="81" xr:uid="{947347CA-46DC-4351-AF9E-4F1B09F37AD9}"/>
    <cellStyle name="Moneda 2 5" xfId="854" xr:uid="{6C88BC09-1677-4F72-B397-6DD1D8AE0B9D}"/>
    <cellStyle name="Moneda 3" xfId="862" xr:uid="{691FFCF3-6C0E-47E1-9AD9-A6CE77DB8884}"/>
    <cellStyle name="Neutral 2" xfId="309" xr:uid="{089FC849-8C96-4659-A4EF-A2D7DC4360BB}"/>
    <cellStyle name="Normal" xfId="0" builtinId="0"/>
    <cellStyle name="Normal 10" xfId="82" xr:uid="{A6AB6C0B-CC2B-436B-A20F-635ED3367459}"/>
    <cellStyle name="Normal 10 2" xfId="83" xr:uid="{914C6D15-31D8-4843-BEAD-6C9C30D5B10E}"/>
    <cellStyle name="Normal 10 2 2" xfId="310" xr:uid="{49271AAC-6883-456D-B3D4-6E7A04B3E123}"/>
    <cellStyle name="Normal 10 2 2 2" xfId="311" xr:uid="{3FAAF5F1-918C-41C1-AD08-188ACF073795}"/>
    <cellStyle name="Normal 10 2 3" xfId="312" xr:uid="{DB362902-E95A-4BE3-A1CA-348B76594EDF}"/>
    <cellStyle name="Normal 10 3" xfId="84" xr:uid="{20173293-80BF-4E23-AEFC-1FA3CF605920}"/>
    <cellStyle name="Normal 10 3 2" xfId="313" xr:uid="{55B8E230-D0ED-4DD5-BD64-DF7E3471FA6D}"/>
    <cellStyle name="Normal 10 3 2 2" xfId="314" xr:uid="{3D0BA0BA-2B4D-43D9-9102-372D7834FD48}"/>
    <cellStyle name="Normal 10 3 3" xfId="315" xr:uid="{23979BA4-4A60-4A50-93D8-19A99A7EB36D}"/>
    <cellStyle name="Normal 10 4" xfId="85" xr:uid="{2BC3DED6-B8B7-423A-8835-4FCD5C7BEB25}"/>
    <cellStyle name="Normal 10 4 2" xfId="316" xr:uid="{CDD4C854-1F72-4781-A74B-1D1E1C603BB3}"/>
    <cellStyle name="Normal 10 4 2 2" xfId="317" xr:uid="{C2EF530B-81E4-4C62-B1AD-9FEE1CBB1F5A}"/>
    <cellStyle name="Normal 10 4 3" xfId="318" xr:uid="{14007A27-5ED0-43CC-A0B6-9C60EC1C1250}"/>
    <cellStyle name="Normal 10 5" xfId="86" xr:uid="{E11BF6C0-F105-4369-A3A3-5D754CD80B45}"/>
    <cellStyle name="Normal 10 5 2" xfId="319" xr:uid="{C1C16DE7-D90E-479F-B0EA-33CC55FAF310}"/>
    <cellStyle name="Normal 10 6" xfId="87" xr:uid="{97E30A0A-27E1-449E-8962-29A7DA3734E5}"/>
    <cellStyle name="Normal 10 7" xfId="181" xr:uid="{721E75D0-D391-4D6A-9E54-AD3F05F9432E}"/>
    <cellStyle name="Normal 11" xfId="320" xr:uid="{A9C360FC-DCF0-4AA9-8D58-85D2B6CDA90A}"/>
    <cellStyle name="Normal 11 2" xfId="321" xr:uid="{195A7EAF-2922-4042-9F4A-6211DAF7C1F1}"/>
    <cellStyle name="Normal 11 2 2" xfId="322" xr:uid="{13739BE9-20E9-4856-91B7-41576F965D52}"/>
    <cellStyle name="Normal 11 2 2 2" xfId="323" xr:uid="{C84754FF-C60C-4B01-8B78-75B55FD5B17E}"/>
    <cellStyle name="Normal 11 2 3" xfId="324" xr:uid="{BD382849-C969-452E-A740-9278F4ADC973}"/>
    <cellStyle name="Normal 11 3" xfId="325" xr:uid="{E3E2444B-9312-4417-8D6C-1CB7D3FA3A48}"/>
    <cellStyle name="Normal 11 3 2" xfId="326" xr:uid="{BB29EB8A-0BD4-440B-BA11-C17D23B40D42}"/>
    <cellStyle name="Normal 11 3 2 2" xfId="327" xr:uid="{8A354118-03A7-480F-A2AF-D75D4A56B6B1}"/>
    <cellStyle name="Normal 11 3 3" xfId="328" xr:uid="{4AF1A6A8-5E0F-471F-8C1C-A734BB5725E3}"/>
    <cellStyle name="Normal 11 4" xfId="329" xr:uid="{EB638A7E-6B55-409A-9F19-921E10BE69AF}"/>
    <cellStyle name="Normal 11 4 2" xfId="330" xr:uid="{BB4239A8-3027-4058-A8A0-9BBA13E78BFB}"/>
    <cellStyle name="Normal 11 4 2 2" xfId="331" xr:uid="{C41A1C6D-FD2E-4747-AE02-B22F4A083A33}"/>
    <cellStyle name="Normal 11 4 3" xfId="332" xr:uid="{7BDF0298-50DE-4B33-B698-B43505353461}"/>
    <cellStyle name="Normal 11 5" xfId="333" xr:uid="{D3D17765-62D8-4615-BBAE-22DDEAD5347D}"/>
    <cellStyle name="Normal 11 5 2" xfId="334" xr:uid="{60DC4F65-247C-4CCF-A5D8-2959CFC3FF1D}"/>
    <cellStyle name="Normal 11 5 2 2" xfId="335" xr:uid="{7C0FF492-0D4D-435B-AAD1-B67DF8E5D99C}"/>
    <cellStyle name="Normal 11 5 3" xfId="336" xr:uid="{B382C8E9-8174-484F-9320-686D0EF2B834}"/>
    <cellStyle name="Normal 11 6" xfId="337" xr:uid="{DC033F01-03F3-483E-A091-72924C837D93}"/>
    <cellStyle name="Normal 11 6 2" xfId="338" xr:uid="{9C633223-E620-4476-84A2-067685919559}"/>
    <cellStyle name="Normal 11 7" xfId="339" xr:uid="{0DC1EDA2-160D-4EAB-88C5-F88F510E3C19}"/>
    <cellStyle name="Normal 12" xfId="88" xr:uid="{359F7076-B7E6-4DC1-8181-AB89D69D41DC}"/>
    <cellStyle name="Normal 12 2" xfId="340" xr:uid="{7D917987-C509-4AD5-9F24-63EB24717B7D}"/>
    <cellStyle name="Normal 12 2 2" xfId="341" xr:uid="{9A3C67A6-8AA6-4C6F-8FA7-F8B817E97D62}"/>
    <cellStyle name="Normal 12 2 2 2" xfId="342" xr:uid="{930F8685-D1FC-431C-B1E1-48015F7DB02A}"/>
    <cellStyle name="Normal 12 2 3" xfId="343" xr:uid="{FE1E8C03-48A1-4D2C-A281-20FE5D1417BE}"/>
    <cellStyle name="Normal 12 3" xfId="344" xr:uid="{89B848A5-8CAC-461B-8DA1-FE88F2827B16}"/>
    <cellStyle name="Normal 12 3 2" xfId="345" xr:uid="{6A7C8E97-0777-461E-AA5C-670AE4A8D6A6}"/>
    <cellStyle name="Normal 12 3 2 2" xfId="346" xr:uid="{168334A9-027E-466E-8F07-D3B7B96F6850}"/>
    <cellStyle name="Normal 12 3 3" xfId="347" xr:uid="{22E4A8CE-BD0D-4F7B-9132-9C76E9CF1F20}"/>
    <cellStyle name="Normal 12 4" xfId="348" xr:uid="{3F65F261-DEBD-4433-990C-19CDB9B8CBC4}"/>
    <cellStyle name="Normal 12 4 2" xfId="349" xr:uid="{55D377DF-898E-427C-9800-2129DC65A5C0}"/>
    <cellStyle name="Normal 12 4 2 2" xfId="350" xr:uid="{0830B656-B84F-4E07-A4E8-92CD41384AA2}"/>
    <cellStyle name="Normal 12 4 3" xfId="351" xr:uid="{5169AC6E-A028-4AD5-BF23-AF5092A6CE48}"/>
    <cellStyle name="Normal 12 5" xfId="352" xr:uid="{6A0CBE1B-AB22-4070-9AC3-5B102348E01C}"/>
    <cellStyle name="Normal 12 5 2" xfId="353" xr:uid="{E0EE4A59-4D98-4766-9084-3B4012D1A3FF}"/>
    <cellStyle name="Normal 12 5 2 2" xfId="354" xr:uid="{3F0B8ED8-AEAA-4F7E-87E8-0A9FE1D64098}"/>
    <cellStyle name="Normal 12 5 3" xfId="355" xr:uid="{EDE28B2C-6FAB-40C4-B513-93FAD5A5AACA}"/>
    <cellStyle name="Normal 12 6" xfId="356" xr:uid="{ED290426-6205-4CE4-A20B-6E572ACE77E3}"/>
    <cellStyle name="Normal 12 6 2" xfId="357" xr:uid="{53B47B00-A1EF-4306-AE1C-17393B8F549E}"/>
    <cellStyle name="Normal 12 7" xfId="358" xr:uid="{FA5E3C15-790E-4B48-A62B-3B890DAF3075}"/>
    <cellStyle name="Normal 13" xfId="359" xr:uid="{8BACBBC6-E78E-4FEE-8302-4E175462E026}"/>
    <cellStyle name="Normal 13 2" xfId="360" xr:uid="{9B7ADB95-731C-4875-B79D-479DCD5FF572}"/>
    <cellStyle name="Normal 13 2 2" xfId="361" xr:uid="{B6CB4647-1680-460F-B312-A8389BD64524}"/>
    <cellStyle name="Normal 13 2 2 2" xfId="362" xr:uid="{FFEA6637-9C33-4E3E-8C09-F0D5DD380D84}"/>
    <cellStyle name="Normal 13 2 3" xfId="363" xr:uid="{E55FC0D1-7613-4B2E-A899-4D3E08146EC0}"/>
    <cellStyle name="Normal 13 3" xfId="364" xr:uid="{F4A97FB8-3813-4EEF-80C3-293695AD4B2C}"/>
    <cellStyle name="Normal 13 3 2" xfId="365" xr:uid="{2CC91FAC-B8BA-4838-BEC7-6C1293E49AF0}"/>
    <cellStyle name="Normal 13 3 2 2" xfId="366" xr:uid="{14890E27-7E19-4562-A7DC-385E69D5A8DC}"/>
    <cellStyle name="Normal 13 3 3" xfId="367" xr:uid="{D737BFA6-0D95-4534-9C28-BF5FFD344B7D}"/>
    <cellStyle name="Normal 13 4" xfId="368" xr:uid="{00EAA508-8945-4841-B765-0A3A372056E7}"/>
    <cellStyle name="Normal 13 4 2" xfId="369" xr:uid="{FE3B0C0B-1DE9-4BB3-9CBA-2668458CA8B3}"/>
    <cellStyle name="Normal 13 4 2 2" xfId="370" xr:uid="{2D14D560-880C-4003-976F-5EF0D00B11B1}"/>
    <cellStyle name="Normal 13 4 3" xfId="371" xr:uid="{097D1035-28D3-4607-BC3E-0EB052311C92}"/>
    <cellStyle name="Normal 13 5" xfId="372" xr:uid="{E9981F8B-A9AB-414B-967B-9CF476ED38CB}"/>
    <cellStyle name="Normal 13 5 2" xfId="373" xr:uid="{08B9F080-C054-414A-BB99-D84C1CF1F624}"/>
    <cellStyle name="Normal 13 5 2 2" xfId="374" xr:uid="{5D7FECB4-AABF-4ED7-BDF8-1BC90072C8E1}"/>
    <cellStyle name="Normal 13 5 3" xfId="375" xr:uid="{4E272F3D-68E3-4A6E-B00A-346CAFF60742}"/>
    <cellStyle name="Normal 13 6" xfId="376" xr:uid="{74DFF1E5-5829-48DF-8DD1-9E80F9EF219E}"/>
    <cellStyle name="Normal 13 6 2" xfId="377" xr:uid="{3F0CE98F-5F40-4902-B5C0-40CE4C68E9CE}"/>
    <cellStyle name="Normal 13 7" xfId="378" xr:uid="{BCFB8835-5D63-4D3D-A015-4FB825CAC7BD}"/>
    <cellStyle name="Normal 14" xfId="89" xr:uid="{9D6F714E-BC36-4F92-AF9E-9F9D80466B0D}"/>
    <cellStyle name="Normal 14 2" xfId="379" xr:uid="{C00B38F0-DF32-4545-BF5E-0E6A2DD88124}"/>
    <cellStyle name="Normal 14 2 2" xfId="380" xr:uid="{D3E64D30-E7A8-4DAF-BB61-42F5D6083F97}"/>
    <cellStyle name="Normal 14 2 2 2" xfId="381" xr:uid="{CB162F85-A81D-497F-AA7E-DFB9A9A45815}"/>
    <cellStyle name="Normal 14 2 3" xfId="382" xr:uid="{A4DC0A36-4145-4AF4-8EA8-8EAC5DF55DCE}"/>
    <cellStyle name="Normal 14 3" xfId="383" xr:uid="{8F1BC3AD-BCCB-4672-A0BB-A85A164750B5}"/>
    <cellStyle name="Normal 14 3 2" xfId="384" xr:uid="{605DB876-CF2B-4A61-88DF-93F6A177B833}"/>
    <cellStyle name="Normal 14 3 2 2" xfId="385" xr:uid="{D470E92E-5855-442A-BB56-7AEC15009825}"/>
    <cellStyle name="Normal 14 3 3" xfId="386" xr:uid="{F713AB17-22BF-48DC-8C9E-263AADA17D7E}"/>
    <cellStyle name="Normal 14 4" xfId="387" xr:uid="{DBB46493-0393-45D7-8AC1-6D886C1CC179}"/>
    <cellStyle name="Normal 14 4 2" xfId="388" xr:uid="{F5FD60EF-7B2D-4426-9A5B-0BA804C58AAC}"/>
    <cellStyle name="Normal 14 4 2 2" xfId="389" xr:uid="{A499B082-A40E-4074-995A-885A195444CE}"/>
    <cellStyle name="Normal 14 4 3" xfId="390" xr:uid="{1F817C7C-6392-41C1-8A80-374AA22BC3C6}"/>
    <cellStyle name="Normal 14 5" xfId="391" xr:uid="{8C8CE886-D36D-426E-925B-C40EBF6FF7D1}"/>
    <cellStyle name="Normal 14 5 2" xfId="392" xr:uid="{EFA72029-9548-46ED-841B-D4760E29120C}"/>
    <cellStyle name="Normal 14 5 2 2" xfId="393" xr:uid="{7D0D5169-5B06-4C6B-83A9-F01387FCE682}"/>
    <cellStyle name="Normal 14 5 3" xfId="394" xr:uid="{BF4F309E-3598-4537-8F4C-9DCF4883518A}"/>
    <cellStyle name="Normal 14 6" xfId="395" xr:uid="{4531C541-1315-4D07-994E-68322874BD0E}"/>
    <cellStyle name="Normal 14 6 2" xfId="396" xr:uid="{4D6B0716-84E4-48AA-8804-AB2B99894756}"/>
    <cellStyle name="Normal 14 7" xfId="397" xr:uid="{4948E515-D07E-4574-963B-54BF9D4355C4}"/>
    <cellStyle name="Normal 15" xfId="398" xr:uid="{475435E8-9C9D-4FCD-AE88-D4812995A72F}"/>
    <cellStyle name="Normal 15 2" xfId="399" xr:uid="{1423C96F-03CA-4481-9940-A4D898F545F2}"/>
    <cellStyle name="Normal 15 2 2" xfId="400" xr:uid="{760C0E55-7131-41F1-BDF0-E3464CC12B47}"/>
    <cellStyle name="Normal 15 2 2 2" xfId="401" xr:uid="{292A86DA-966F-470D-89DB-D24461DA1FCB}"/>
    <cellStyle name="Normal 15 2 3" xfId="402" xr:uid="{03AB3FF2-2ABD-4D77-BAA2-0F60F63386D3}"/>
    <cellStyle name="Normal 15 3" xfId="403" xr:uid="{8F7EC305-4105-4008-80DB-01C333BDBD6A}"/>
    <cellStyle name="Normal 15 3 2" xfId="404" xr:uid="{24B67DE1-1A35-4C25-9D02-38D0B41ADEC1}"/>
    <cellStyle name="Normal 15 3 2 2" xfId="405" xr:uid="{AB3FE98B-0DD9-4919-A3FC-2A2A5C3B5E31}"/>
    <cellStyle name="Normal 15 3 3" xfId="406" xr:uid="{BF6E8BE8-4F6C-4350-9F24-F2E95AC043BF}"/>
    <cellStyle name="Normal 15 4" xfId="407" xr:uid="{625B77AD-833F-4BC7-A200-9A1D949A6B68}"/>
    <cellStyle name="Normal 15 4 2" xfId="408" xr:uid="{4AEB9290-FDD7-4C11-8711-55A9B903BA8E}"/>
    <cellStyle name="Normal 15 5" xfId="409" xr:uid="{602CF560-E3C3-46C2-804A-F0B256E6AE65}"/>
    <cellStyle name="Normal 16" xfId="410" xr:uid="{CD0E072B-C7BA-4B3D-91C5-A52964DF90C8}"/>
    <cellStyle name="Normal 16 2" xfId="411" xr:uid="{1E9E8B33-B5DF-4280-9E2C-AAE6648ABF13}"/>
    <cellStyle name="Normal 16 2 2" xfId="412" xr:uid="{E6056082-5A9D-4E91-8CEE-135AF8136B00}"/>
    <cellStyle name="Normal 16 2 2 2" xfId="413" xr:uid="{6BF35EF7-98A2-408C-A82D-0C868CDFAEB9}"/>
    <cellStyle name="Normal 16 2 3" xfId="414" xr:uid="{CA1D489C-EEE1-40BB-8FB3-8059200B87AA}"/>
    <cellStyle name="Normal 16 3" xfId="415" xr:uid="{D1724BD7-46CA-405B-945F-7A2EF5BA6B73}"/>
    <cellStyle name="Normal 16 3 2" xfId="416" xr:uid="{3F1323ED-9281-4A69-AF84-F9B1743AF7B4}"/>
    <cellStyle name="Normal 16 3 2 2" xfId="417" xr:uid="{9F18B781-B5D4-407D-965C-7FB74A03230F}"/>
    <cellStyle name="Normal 16 3 3" xfId="418" xr:uid="{F31F5626-E88A-4E00-B173-F0670EB3C4B4}"/>
    <cellStyle name="Normal 16 4" xfId="419" xr:uid="{8A8B57E4-A049-485A-951D-0692A9E99A29}"/>
    <cellStyle name="Normal 16 4 2" xfId="420" xr:uid="{0C9FDF3B-5CAA-48D4-9E6E-D465F368C9E9}"/>
    <cellStyle name="Normal 16 5" xfId="421" xr:uid="{D2149F04-C08E-487C-9A10-189E6F70465B}"/>
    <cellStyle name="Normal 17" xfId="422" xr:uid="{1EEFB07A-4493-4067-8849-2BFC2DC060DC}"/>
    <cellStyle name="Normal 17 2" xfId="423" xr:uid="{102DA37B-1554-4E7E-9901-7B7E5E11116E}"/>
    <cellStyle name="Normal 17 2 2" xfId="424" xr:uid="{5536DD02-B958-40CE-8924-8AA0288537A3}"/>
    <cellStyle name="Normal 17 2 2 2" xfId="425" xr:uid="{E9007686-3968-46C4-9C98-07B84FCFD723}"/>
    <cellStyle name="Normal 17 2 3" xfId="426" xr:uid="{694AAE19-E88E-4BEA-B720-E60AB7DE1380}"/>
    <cellStyle name="Normal 17 3" xfId="427" xr:uid="{0948BB67-512E-4E7A-8717-30A1F27B0136}"/>
    <cellStyle name="Normal 17 3 2" xfId="428" xr:uid="{F11F44D7-DAD7-494A-AC0E-1916559E2475}"/>
    <cellStyle name="Normal 17 3 2 2" xfId="429" xr:uid="{5B6EDCE0-3EF9-4B6D-9A1B-70429CC7EB42}"/>
    <cellStyle name="Normal 17 3 3" xfId="430" xr:uid="{644DEF2D-D336-4A6E-8D8E-A3EFD9D27E85}"/>
    <cellStyle name="Normal 17 4" xfId="431" xr:uid="{5C84D672-F2ED-47CF-A979-08BE1EB420C5}"/>
    <cellStyle name="Normal 17 4 2" xfId="432" xr:uid="{BFDAF55E-FEC6-460A-9255-B3BD9A4019CF}"/>
    <cellStyle name="Normal 17 5" xfId="433" xr:uid="{7D59FC0B-F60D-4274-B78D-8DFB355E1937}"/>
    <cellStyle name="Normal 18" xfId="434" xr:uid="{EA9DD6B9-7260-4480-B322-5488D7D1B4E8}"/>
    <cellStyle name="Normal 18 2" xfId="435" xr:uid="{2383D77C-944B-4A92-8AAA-AECE7E391CB6}"/>
    <cellStyle name="Normal 18 2 2" xfId="436" xr:uid="{6DBC4826-47AD-4EC0-A516-702BC187EFB0}"/>
    <cellStyle name="Normal 18 2 2 2" xfId="437" xr:uid="{4EDB4361-6FED-48DC-9DD4-3C29152A2E1A}"/>
    <cellStyle name="Normal 18 2 3" xfId="438" xr:uid="{8BD87347-87B9-458E-8C5C-69CA78A4138F}"/>
    <cellStyle name="Normal 18 3" xfId="439" xr:uid="{89CF0091-2E8F-425A-9ACA-000078078609}"/>
    <cellStyle name="Normal 18 3 2" xfId="440" xr:uid="{97659159-C959-4688-BFB5-E3F792CF3025}"/>
    <cellStyle name="Normal 18 3 2 2" xfId="441" xr:uid="{A33B694E-5DF3-4C49-8708-CFEC0E40BFA8}"/>
    <cellStyle name="Normal 18 3 3" xfId="442" xr:uid="{7EE80FB7-7E3E-479F-9CCC-4A351A10CF80}"/>
    <cellStyle name="Normal 18 4" xfId="443" xr:uid="{F5A24ECC-AC3C-414D-9B04-2DBDA90809FE}"/>
    <cellStyle name="Normal 18 4 2" xfId="444" xr:uid="{AE31CBDE-49D7-403C-B622-D62B8B1391C5}"/>
    <cellStyle name="Normal 18 5" xfId="445" xr:uid="{58B4711D-3A21-4471-88EC-B35773B38014}"/>
    <cellStyle name="Normal 19" xfId="446" xr:uid="{3C2C55C5-48EF-4339-953E-6C9F9120BE82}"/>
    <cellStyle name="Normal 2" xfId="12" xr:uid="{FA3CC8FF-7EF1-4F13-9A8F-FEE979F92424}"/>
    <cellStyle name="Normal 2 10" xfId="90" xr:uid="{ACAF9730-F9C4-449A-BB3B-FEC12B6160A8}"/>
    <cellStyle name="Normal 2 10 2" xfId="447" xr:uid="{44CF8C1C-646B-4712-99F1-7BDDA37C5AAA}"/>
    <cellStyle name="Normal 2 11" xfId="91" xr:uid="{5DF48EDB-C118-41FC-A9C3-5B3D65B50757}"/>
    <cellStyle name="Normal 2 11 2" xfId="448" xr:uid="{7C222FD4-25D5-493A-A9C6-2AF004C49926}"/>
    <cellStyle name="Normal 2 12" xfId="92" xr:uid="{FEAAA9F6-7811-4D32-81C5-9D07CC45BAE9}"/>
    <cellStyle name="Normal 2 12 2" xfId="449" xr:uid="{F4B1E561-B93C-4529-8EAF-0213CABD12F3}"/>
    <cellStyle name="Normal 2 13" xfId="93" xr:uid="{573490B1-8341-405E-B4BE-39E8F1DE95BB}"/>
    <cellStyle name="Normal 2 14" xfId="94" xr:uid="{68A22CEC-3C55-4D12-960C-9DF9300F36BF}"/>
    <cellStyle name="Normal 2 15" xfId="95" xr:uid="{2590729D-6B70-472F-B7BA-7D72D0E1F65D}"/>
    <cellStyle name="Normal 2 16" xfId="96" xr:uid="{3D142409-2E32-451E-A668-2BA0E53052CA}"/>
    <cellStyle name="Normal 2 17" xfId="97" xr:uid="{0FC35C92-02DD-4506-A2B0-BE6917E066CA}"/>
    <cellStyle name="Normal 2 18" xfId="98" xr:uid="{E444DEE8-4638-47E7-9C00-444CEC5DA10D}"/>
    <cellStyle name="Normal 2 19" xfId="99" xr:uid="{14FD2B8E-7B19-426B-B28F-7ABE048D489A}"/>
    <cellStyle name="Normal 2 19 2" xfId="100" xr:uid="{F3AEEE51-A1ED-423B-8CAD-7E13205D491A}"/>
    <cellStyle name="Normal 2 2" xfId="3" xr:uid="{FD919C19-2056-4CCD-95DD-D8B13CDEC74F}"/>
    <cellStyle name="Normal 2 2 2" xfId="450" xr:uid="{14FFC836-6C98-4587-9B7C-9821E56866A7}"/>
    <cellStyle name="Normal 2 20" xfId="101" xr:uid="{8048DD28-FD69-45F1-BD14-C0532BDCC770}"/>
    <cellStyle name="Normal 2 20 2" xfId="102" xr:uid="{FE1A8C20-7C71-4430-8A30-984D740F2ADD}"/>
    <cellStyle name="Normal 2 21" xfId="103" xr:uid="{39A858A5-052F-4219-9027-D3D35CE75D4C}"/>
    <cellStyle name="Normal 2 22" xfId="104" xr:uid="{21F720F1-F10E-4E78-A1B1-BDCEEE7DBA7A}"/>
    <cellStyle name="Normal 2 23" xfId="105" xr:uid="{1A7B1C42-E11D-4ED6-AA69-FC644F8489BA}"/>
    <cellStyle name="Normal 2 24" xfId="175" xr:uid="{7F7B5982-4EDE-43C8-BCEB-423CDF269F5D}"/>
    <cellStyle name="Normal 2 25" xfId="821" xr:uid="{64F74494-163E-4B85-B70A-5435F1080D87}"/>
    <cellStyle name="Normal 2 26" xfId="825" xr:uid="{EFB18377-753D-45C7-9E30-7F9C17B70975}"/>
    <cellStyle name="Normal 2 27" xfId="830" xr:uid="{72148369-D93F-4ED0-B629-4A40646D462D}"/>
    <cellStyle name="Normal 2 28" xfId="839" xr:uid="{C8C96B0A-3036-46BC-8937-AB8CD1A35E37}"/>
    <cellStyle name="Normal 2 29" xfId="846" xr:uid="{2FC64BAA-D576-4CD6-B421-07CD5D069629}"/>
    <cellStyle name="Normal 2 3" xfId="13" xr:uid="{664F4FE1-2956-4035-8D77-21B757DB7059}"/>
    <cellStyle name="Normal 2 3 2" xfId="106" xr:uid="{E9CE5500-9F81-478B-91FB-8EFFB5482F90}"/>
    <cellStyle name="Normal 2 3 2 2" xfId="107" xr:uid="{F442C912-9F9D-4189-AC41-E01C0DB64E90}"/>
    <cellStyle name="Normal 2 3 3" xfId="818" xr:uid="{0E96D4D1-1D6B-40FA-AE17-38E7963DA02E}"/>
    <cellStyle name="Normal 2 3 4" xfId="834" xr:uid="{727363E4-8195-40C7-8B49-27BA38C0E61E}"/>
    <cellStyle name="Normal 2 30" xfId="855" xr:uid="{BD679145-A1E3-4A24-8B31-D39B1A1BC1C4}"/>
    <cellStyle name="Normal 2 31" xfId="873" xr:uid="{DA9C13E2-EAFC-4A4F-85B9-4A1DFE1CA2A0}"/>
    <cellStyle name="Normal 2 4" xfId="108" xr:uid="{8BAB3E8F-5578-4D68-8112-DEAE595789A7}"/>
    <cellStyle name="Normal 2 4 2" xfId="451" xr:uid="{8B9EE457-06B0-42A5-BA26-A3F1F9B29919}"/>
    <cellStyle name="Normal 2 4 2 2" xfId="863" xr:uid="{C3C35C12-8AAD-44CB-A8B4-74C79733BA5A}"/>
    <cellStyle name="Normal 2 4 2 2 2" xfId="864" xr:uid="{B89349C2-C5AC-40C1-9DB9-A4930B06AA95}"/>
    <cellStyle name="Normal 2 4 3" xfId="819" xr:uid="{12F9E3BF-F970-4FEE-B2EA-817AAB044AB2}"/>
    <cellStyle name="Normal 2 4 3 2" xfId="874" xr:uid="{888F8BE2-B3BA-4B93-8E1A-49B4CCA2F454}"/>
    <cellStyle name="Normal 2 5" xfId="109" xr:uid="{C7309F43-AE4B-48E6-BE3A-DBD5E2A3E054}"/>
    <cellStyle name="Normal 2 5 2" xfId="452" xr:uid="{BF9AF188-886B-4ED4-872D-CCED49D6C0A1}"/>
    <cellStyle name="Normal 2 5 3" xfId="820" xr:uid="{66613039-907D-47F1-A636-088B3894C7A6}"/>
    <cellStyle name="Normal 2 6" xfId="110" xr:uid="{B1776903-88C4-4488-8F47-FB464A7D2D34}"/>
    <cellStyle name="Normal 2 6 2" xfId="453" xr:uid="{A1724C10-C19D-4052-A245-B632366694C6}"/>
    <cellStyle name="Normal 2 7" xfId="111" xr:uid="{54FE1B26-B05F-402A-BC0E-3638CBF9331D}"/>
    <cellStyle name="Normal 2 7 2" xfId="454" xr:uid="{3F3D88F5-473F-4B1A-99FC-183DE0619721}"/>
    <cellStyle name="Normal 2 8" xfId="112" xr:uid="{8FDA2119-142B-486E-B9AD-46A66E2096EC}"/>
    <cellStyle name="Normal 2 8 2" xfId="455" xr:uid="{BDF28760-5703-45F7-98C5-3BA746490E67}"/>
    <cellStyle name="Normal 2 9" xfId="113" xr:uid="{69C7A706-09B6-422B-B5B0-FD0278FBA459}"/>
    <cellStyle name="Normal 2 9 2" xfId="456" xr:uid="{B94A53C8-5597-4B00-8BFB-1D7096F18069}"/>
    <cellStyle name="Normal 2_EFE" xfId="114" xr:uid="{F67896B0-9771-4FE1-BCE9-D6FEAC89666C}"/>
    <cellStyle name="Normal 20" xfId="457" xr:uid="{03C92FEE-F0C1-47B7-A7F7-1F8A35F9356C}"/>
    <cellStyle name="Normal 20 2" xfId="458" xr:uid="{208D86C4-BFEF-49D1-84CD-75B5A63E6062}"/>
    <cellStyle name="Normal 21" xfId="459" xr:uid="{F08619AC-F50F-438B-96C5-46FC5D975CE4}"/>
    <cellStyle name="Normal 22" xfId="829" xr:uid="{422A4459-DB88-4086-8966-B475FF6AA0D3}"/>
    <cellStyle name="Normal 23" xfId="832" xr:uid="{C1BECD0E-8A14-4E50-9400-D4C57305ECF6}"/>
    <cellStyle name="Normal 24" xfId="859" xr:uid="{6246BB35-8CD6-45F0-826A-903DC912DCAF}"/>
    <cellStyle name="Normal 25" xfId="860" xr:uid="{29C90BBE-1273-4381-928A-0D3A33365551}"/>
    <cellStyle name="Normal 26" xfId="867" xr:uid="{4B4174D7-4B50-42DF-81CE-E237F62393F3}"/>
    <cellStyle name="Normal 27" xfId="872" xr:uid="{FB295D6A-ECD9-42C7-8834-252201BE6517}"/>
    <cellStyle name="Normal 28" xfId="2" xr:uid="{60AAC129-09EA-4694-978B-08536EC27103}"/>
    <cellStyle name="Normal 3" xfId="14" xr:uid="{E50FD783-0956-4C29-9276-F25A8C276589}"/>
    <cellStyle name="Normal 3 10" xfId="115" xr:uid="{EBEEA051-3F44-45F7-8D7C-32B7BF4D9B11}"/>
    <cellStyle name="Normal 3 11" xfId="116" xr:uid="{DE6CC887-0095-4184-AF05-0060B45F61B1}"/>
    <cellStyle name="Normal 3 12" xfId="117" xr:uid="{CA4E471C-AB45-4A26-A4C4-88F435E7ED56}"/>
    <cellStyle name="Normal 3 13" xfId="815" xr:uid="{720F09BC-DD68-43B2-8AD5-72862617122F}"/>
    <cellStyle name="Normal 3 14" xfId="826" xr:uid="{1CBB5163-9063-4F0B-AFBB-3D8161F9E2EA}"/>
    <cellStyle name="Normal 3 15" xfId="831" xr:uid="{60D65C54-4371-41F5-9F71-8D5C776EA9F4}"/>
    <cellStyle name="Normal 3 16" xfId="840" xr:uid="{DB48EF57-C474-41CF-A998-D5D3FD8F351D}"/>
    <cellStyle name="Normal 3 17" xfId="847" xr:uid="{F878F0B7-9CF9-47DE-B22B-D6A048CF047B}"/>
    <cellStyle name="Normal 3 18" xfId="856" xr:uid="{2FAAD2ED-AB6F-47EC-9658-54DB19886754}"/>
    <cellStyle name="Normal 3 2" xfId="15" xr:uid="{E826655E-D506-45C5-8596-2F53A3DA1CD1}"/>
    <cellStyle name="Normal 3 2 2" xfId="118" xr:uid="{A90FB4E3-E466-4E62-A74B-DBF8500F2F7D}"/>
    <cellStyle name="Normal 3 2 2 2" xfId="119" xr:uid="{EE42E967-AD46-488D-BCE0-419FF89A02B5}"/>
    <cellStyle name="Normal 3 2 2 3" xfId="835" xr:uid="{941E01F8-2A55-4197-B0A1-C8E97B651A3E}"/>
    <cellStyle name="Normal 3 2 3" xfId="817" xr:uid="{898AAA67-8B3E-4170-9FDC-1783547224EF}"/>
    <cellStyle name="Normal 3 3" xfId="120" xr:uid="{63C732A7-DCBB-4D17-9FF6-2639CEC4038F}"/>
    <cellStyle name="Normal 3 3 2" xfId="460" xr:uid="{D157F7A1-4276-4068-B30F-B2FEA0AF4B67}"/>
    <cellStyle name="Normal 3 3 2 2" xfId="461" xr:uid="{AB994D72-40F5-4DD3-B117-DCF59708379F}"/>
    <cellStyle name="Normal 3 3 2 3" xfId="865" xr:uid="{A35C4215-5115-403E-99F8-E9C4F7730077}"/>
    <cellStyle name="Normal 3 3 3" xfId="833" xr:uid="{3FCC20DE-5388-445D-8304-3ED27C506537}"/>
    <cellStyle name="Normal 3 4" xfId="121" xr:uid="{F46B4652-C746-4360-8647-B9A575E244F6}"/>
    <cellStyle name="Normal 3 4 2" xfId="462" xr:uid="{65190E38-C2C4-4C2B-B5AA-07825306CD5B}"/>
    <cellStyle name="Normal 3 4 2 2" xfId="463" xr:uid="{454A9A5A-789E-4E4B-B954-396CE924232A}"/>
    <cellStyle name="Normal 3 5" xfId="122" xr:uid="{03D3B9A2-A012-466A-91EB-71D024CB444E}"/>
    <cellStyle name="Normal 3 5 2" xfId="464" xr:uid="{EBD617DB-9462-4209-B52A-A82842C24F77}"/>
    <cellStyle name="Normal 3 6" xfId="123" xr:uid="{63AFF386-84B4-4E2E-A6E6-ED043A052613}"/>
    <cellStyle name="Normal 3 7" xfId="124" xr:uid="{AD3FE1D3-84B8-4A94-9416-B2E8E293DAE6}"/>
    <cellStyle name="Normal 3 8" xfId="125" xr:uid="{32E86D78-7B7A-4B17-8D39-F09A4BB68653}"/>
    <cellStyle name="Normal 3 9" xfId="126" xr:uid="{F82C157F-03E8-4E86-8FDC-18C4ADC1C275}"/>
    <cellStyle name="Normal 3 9 2" xfId="127" xr:uid="{86C5EE57-DBC1-473C-BE6B-0132153F3AA1}"/>
    <cellStyle name="Normal 3_EFE" xfId="128" xr:uid="{85C903EA-A478-49F3-B7E4-80027A0F2126}"/>
    <cellStyle name="Normal 4" xfId="16" xr:uid="{5342693D-F450-4AA7-A1DD-92628113AFCD}"/>
    <cellStyle name="Normal 4 2" xfId="17" xr:uid="{9311A5CB-5791-403D-BAFA-75D6BE90717B}"/>
    <cellStyle name="Normal 4 2 2" xfId="465" xr:uid="{21922B60-086E-40DA-BD9C-89213A442CD2}"/>
    <cellStyle name="Normal 4 3" xfId="129" xr:uid="{10C9AD37-0BDA-4AAA-9EF5-693EE2C97E5E}"/>
    <cellStyle name="Normal 4 3 2" xfId="466" xr:uid="{12DA58BF-B36D-4441-963D-7DC9A74D5C2E}"/>
    <cellStyle name="Normal 4 4" xfId="130" xr:uid="{A827A972-3B4B-415D-8DE2-8573004FF742}"/>
    <cellStyle name="Normal 4 4 2" xfId="131" xr:uid="{AA8F1FAC-F7A5-40BB-AD25-AE0BCBABD007}"/>
    <cellStyle name="Normal 5" xfId="18" xr:uid="{3EEDDDD1-CC35-45A6-817F-6E4807FA55A9}"/>
    <cellStyle name="Normal 5 2" xfId="19" xr:uid="{1B7299BE-80DA-4F7E-AADF-E926D6060ED5}"/>
    <cellStyle name="Normal 5 2 2" xfId="467" xr:uid="{D73874AD-980D-41AB-835A-15A75472D4A0}"/>
    <cellStyle name="Normal 5 2 2 2" xfId="468" xr:uid="{500BCEBE-384B-4AA6-985B-52554B5509C1}"/>
    <cellStyle name="Normal 5 2 3" xfId="469" xr:uid="{0C287B46-DE65-4134-B404-382C861FD1D5}"/>
    <cellStyle name="Normal 5 3" xfId="132" xr:uid="{FD5E7B9D-285A-43E8-8B67-A715009D91B0}"/>
    <cellStyle name="Normal 5 3 2" xfId="470" xr:uid="{8B9E2F6E-A8C5-4F68-8F3E-78A30CC02210}"/>
    <cellStyle name="Normal 5 3 2 2" xfId="471" xr:uid="{4AF77606-9453-45F8-B848-3418D643E1E1}"/>
    <cellStyle name="Normal 5 3 3" xfId="472" xr:uid="{3235DB57-3224-4EC7-BF96-CEB3D2D79FB9}"/>
    <cellStyle name="Normal 5 4" xfId="133" xr:uid="{8374387C-A44E-4B54-ACD2-B07C6979A3EF}"/>
    <cellStyle name="Normal 5 4 2" xfId="473" xr:uid="{13775F16-2D78-4745-A2E8-40AAF88546BC}"/>
    <cellStyle name="Normal 5 4 2 2" xfId="474" xr:uid="{CE282175-8CF2-472B-9195-288B68075486}"/>
    <cellStyle name="Normal 5 4 3" xfId="475" xr:uid="{A7C34E4F-1722-4D4A-8AE4-1C69D6730392}"/>
    <cellStyle name="Normal 5 5" xfId="134" xr:uid="{FF0BB08E-E0D2-4C34-AD6D-0E28F0185337}"/>
    <cellStyle name="Normal 5 5 2" xfId="476" xr:uid="{3BFD0B88-F180-43C5-AA8D-EF4B1D04FC30}"/>
    <cellStyle name="Normal 5 6" xfId="179" xr:uid="{67394229-1204-44EC-B3FE-491A9F1C1A0A}"/>
    <cellStyle name="Normal 56" xfId="836" xr:uid="{B7817604-9359-4731-AABD-371B732A749F}"/>
    <cellStyle name="Normal 6" xfId="20" xr:uid="{336E29E5-D5D7-4CB5-9F20-6F9AAF7B8098}"/>
    <cellStyle name="Normal 6 10" xfId="841" xr:uid="{5D83CB79-0C41-42B4-A684-2FAB0E320EC3}"/>
    <cellStyle name="Normal 6 11" xfId="848" xr:uid="{4F46DE84-FD50-4579-89B0-DC0D6780487C}"/>
    <cellStyle name="Normal 6 12" xfId="857" xr:uid="{E9131E15-D48D-4215-9659-176F00C80BBA}"/>
    <cellStyle name="Normal 6 13" xfId="870" xr:uid="{AC6EA247-1934-45E4-B673-FC4817BF6470}"/>
    <cellStyle name="Normal 6 2" xfId="21" xr:uid="{5CE6F0B0-BABC-4B04-BE38-7C1379607190}"/>
    <cellStyle name="Normal 6 2 10" xfId="858" xr:uid="{78DA7934-5F70-449E-98B9-6B02922EB35A}"/>
    <cellStyle name="Normal 6 2 11" xfId="871" xr:uid="{6AC68973-B17E-4675-8523-65EAD2EFC2B7}"/>
    <cellStyle name="Normal 6 2 2" xfId="22" xr:uid="{C06C7C47-85C9-4EF6-A770-2987F52D6751}"/>
    <cellStyle name="Normal 6 2 2 2" xfId="135" xr:uid="{DB6895E8-0E72-4425-847B-9B9827A6031D}"/>
    <cellStyle name="Normal 6 2 3" xfId="136" xr:uid="{F4743145-E123-4539-AF3D-6B27F23C3843}"/>
    <cellStyle name="Normal 6 2 3 2" xfId="137" xr:uid="{71C3EF6C-54FA-41A1-83FE-415D6218B8CA}"/>
    <cellStyle name="Normal 6 2 4" xfId="138" xr:uid="{0E6645CE-923C-4487-9703-94D2314D7F84}"/>
    <cellStyle name="Normal 6 2 5" xfId="139" xr:uid="{450B151F-F59A-43A3-837F-C9B06EA1114E}"/>
    <cellStyle name="Normal 6 2 6" xfId="140" xr:uid="{BBEDE162-865F-4BAE-ADE3-1E7206AD622A}"/>
    <cellStyle name="Normal 6 2 7" xfId="828" xr:uid="{904C4421-A37A-4AD9-9516-5CF4DEA2D29D}"/>
    <cellStyle name="Normal 6 2 8" xfId="842" xr:uid="{4CE97E22-6DE7-4720-B630-9291D40CC96B}"/>
    <cellStyle name="Normal 6 2 9" xfId="849" xr:uid="{03C7DED5-1CAF-45F6-BA2A-F73C7EED7DB7}"/>
    <cellStyle name="Normal 6 2_EFE" xfId="141" xr:uid="{13ADDCD8-113A-4EA8-A184-EA21DF8B1E88}"/>
    <cellStyle name="Normal 6 3" xfId="23" xr:uid="{13122134-C20B-4C60-AA3D-D9800B4B84DD}"/>
    <cellStyle name="Normal 6 3 2" xfId="142" xr:uid="{CEB8559A-4175-4417-AC23-8C554C853165}"/>
    <cellStyle name="Normal 6 3 2 2" xfId="477" xr:uid="{7E89E525-3F06-4E22-8B76-9658841F0E91}"/>
    <cellStyle name="Normal 6 3 3" xfId="478" xr:uid="{36BD1B73-D50A-41CD-BEF0-8D088BA2D3E7}"/>
    <cellStyle name="Normal 6 4" xfId="143" xr:uid="{AD7C6409-41D6-4A26-8105-9DD5346BF0DA}"/>
    <cellStyle name="Normal 6 4 2" xfId="479" xr:uid="{C48C6DFF-C1D3-4B13-9C2F-5A6C09F9FB74}"/>
    <cellStyle name="Normal 6 4 2 2" xfId="480" xr:uid="{8405AE61-DD3E-40C0-9AA0-FEDC87B5FC2A}"/>
    <cellStyle name="Normal 6 4 3" xfId="481" xr:uid="{3D4103C8-B6A3-46F6-9BDE-FD1C749907FB}"/>
    <cellStyle name="Normal 6 5" xfId="144" xr:uid="{FCC138BE-FE84-401B-93DF-557A5D3F26D1}"/>
    <cellStyle name="Normal 6 5 2" xfId="145" xr:uid="{11198ED3-3DF7-4675-8668-645434A29F04}"/>
    <cellStyle name="Normal 6 5 2 2" xfId="482" xr:uid="{B896550C-6B4E-4CC9-8A54-EAA4D3696E0E}"/>
    <cellStyle name="Normal 6 5 3" xfId="483" xr:uid="{37B437C3-B3AC-45EF-A81C-10A5AFA15E98}"/>
    <cellStyle name="Normal 6 6" xfId="146" xr:uid="{CC4DE40D-59E4-4203-821C-D6D71810F545}"/>
    <cellStyle name="Normal 6 6 2" xfId="484" xr:uid="{CE2F6D93-D07A-403E-9305-F2532EFFFCD9}"/>
    <cellStyle name="Normal 6 7" xfId="147" xr:uid="{99112492-6C7B-40D3-9412-80A4047EE598}"/>
    <cellStyle name="Normal 6 8" xfId="148" xr:uid="{E86065F1-DE08-4936-9CB2-C79AC6803F34}"/>
    <cellStyle name="Normal 6 9" xfId="827" xr:uid="{2E26C67E-2B1F-409D-863D-2062A90FFDCF}"/>
    <cellStyle name="Normal 6_EFE" xfId="149" xr:uid="{E8A8F9E1-215D-4C46-9BFB-F1D80CD1CAEB}"/>
    <cellStyle name="Normal 7" xfId="150" xr:uid="{381669AA-FDC3-4AD2-8DF8-0D14E1E8D60D}"/>
    <cellStyle name="Normal 7 2" xfId="151" xr:uid="{74D474AF-0270-4EA1-BF7F-93EB38186826}"/>
    <cellStyle name="Normal 7 2 2" xfId="485" xr:uid="{D06EB162-770B-4A17-B18B-608A069C7009}"/>
    <cellStyle name="Normal 7 2 2 2" xfId="486" xr:uid="{0FA03EBE-9136-4E6E-AEB0-C4431CE7126A}"/>
    <cellStyle name="Normal 7 2 3" xfId="487" xr:uid="{4185E823-1BB9-4189-B7E3-A9D641275947}"/>
    <cellStyle name="Normal 7 3" xfId="152" xr:uid="{D9A68C4E-4BD2-4802-ACD6-E1DC20DE9EC9}"/>
    <cellStyle name="Normal 7 3 2" xfId="488" xr:uid="{E3E62AD9-E01E-4B5F-A9B9-3D85908DE665}"/>
    <cellStyle name="Normal 7 3 2 2" xfId="489" xr:uid="{4A365E56-35DE-4366-84B0-AD572DDCEF1E}"/>
    <cellStyle name="Normal 7 3 3" xfId="490" xr:uid="{54F21FAE-D249-43CF-8660-17B5C9C99137}"/>
    <cellStyle name="Normal 7 4" xfId="491" xr:uid="{2653AF6D-DAAF-4D99-B976-B71821907962}"/>
    <cellStyle name="Normal 7 4 2" xfId="492" xr:uid="{9AA7C5DF-F9AB-4605-9DB1-5AE208C6D25E}"/>
    <cellStyle name="Normal 7 4 2 2" xfId="493" xr:uid="{CF08780E-B81A-4A0D-9B53-D2575E31D920}"/>
    <cellStyle name="Normal 7 4 3" xfId="494" xr:uid="{BE460A2E-E120-4DD8-B9A5-C05BA5E22CE0}"/>
    <cellStyle name="Normal 7 5" xfId="495" xr:uid="{FDED89B4-F243-46AD-8B30-242B9C5B6799}"/>
    <cellStyle name="Normal 7 5 2" xfId="496" xr:uid="{1B42DDCA-688B-4C5B-99AA-185C7E4D406D}"/>
    <cellStyle name="Normal 7 6" xfId="497" xr:uid="{8E7E84E0-6761-4E2C-9784-1AC8B66CA301}"/>
    <cellStyle name="Normal 7_EFE" xfId="153" xr:uid="{1A42875B-E041-41FD-8721-4ADF87E71A88}"/>
    <cellStyle name="Normal 8" xfId="154" xr:uid="{B68159C9-1228-47B7-B7BB-E82362D9A6EE}"/>
    <cellStyle name="Normal 8 2" xfId="498" xr:uid="{45DEF225-20C0-4CD2-8004-425BA8DCC209}"/>
    <cellStyle name="Normal 8 2 2" xfId="499" xr:uid="{EC12DEAD-237B-4A01-BF85-5617258A62D2}"/>
    <cellStyle name="Normal 8 2 2 2" xfId="500" xr:uid="{C21E4096-0D7A-41AA-9E3C-B91C2CC644AF}"/>
    <cellStyle name="Normal 8 2 3" xfId="501" xr:uid="{85D188AE-F83B-423D-9AA1-C35BDF770CA5}"/>
    <cellStyle name="Normal 8 3" xfId="502" xr:uid="{4806E9FA-A6E1-459C-BDBB-3BBFADDBED39}"/>
    <cellStyle name="Normal 8 3 2" xfId="503" xr:uid="{8BE3F382-3189-4036-9F16-A11EF777A6FA}"/>
    <cellStyle name="Normal 8 3 2 2" xfId="504" xr:uid="{70F8CB20-F22D-4A3C-B405-128CF1270062}"/>
    <cellStyle name="Normal 8 3 3" xfId="505" xr:uid="{67C33F5F-0A24-4F9C-95F2-264594FE1974}"/>
    <cellStyle name="Normal 8 4" xfId="506" xr:uid="{4B1762A3-FD6C-47BA-9BCE-89550744ED8D}"/>
    <cellStyle name="Normal 8 4 2" xfId="507" xr:uid="{728CC4D0-D592-4CB6-ABB8-BECF08A49CDF}"/>
    <cellStyle name="Normal 8 4 2 2" xfId="508" xr:uid="{BF8F1B64-2FE2-4505-8E48-17A5C6010D61}"/>
    <cellStyle name="Normal 8 4 3" xfId="509" xr:uid="{21EF40CA-5B64-4237-9C3A-139B0371F3EF}"/>
    <cellStyle name="Normal 8 5" xfId="510" xr:uid="{4296CEA2-B3A6-4053-8728-44DE33FFE744}"/>
    <cellStyle name="Normal 8 5 2" xfId="511" xr:uid="{D6F0E500-D2E6-4FF2-ABE4-BCD9CFEE2809}"/>
    <cellStyle name="Normal 8 5 2 2" xfId="512" xr:uid="{F58BC158-F94E-45CD-9965-2A7BF09B2B46}"/>
    <cellStyle name="Normal 8 5 3" xfId="513" xr:uid="{C537F39C-135C-4501-AE41-2F3FE710E8D8}"/>
    <cellStyle name="Normal 8 6" xfId="514" xr:uid="{72DB1755-1CF1-4C98-86FB-7A2C71C61477}"/>
    <cellStyle name="Normal 8 6 2" xfId="515" xr:uid="{CBBAAC3C-3EE9-470C-9472-E2735A27E515}"/>
    <cellStyle name="Normal 8 7" xfId="516" xr:uid="{A6BE7466-DD24-4AD4-80C5-FB964ED42897}"/>
    <cellStyle name="Normal 9" xfId="155" xr:uid="{C4F352D9-97D4-4507-96E3-F29F3FC4CD0A}"/>
    <cellStyle name="Normal 9 2" xfId="156" xr:uid="{051A8457-7B21-45D4-AC96-CAD6659EF874}"/>
    <cellStyle name="Normal 9 2 2" xfId="517" xr:uid="{9BC64EB3-30D9-4F5E-92B8-299A2E46CFD9}"/>
    <cellStyle name="Normal 9 2 2 2" xfId="518" xr:uid="{349FD9C3-FC67-487C-95D0-0437D3131828}"/>
    <cellStyle name="Normal 9 2 3" xfId="519" xr:uid="{A4C992E7-BF82-40C9-BC05-8BBCCAC99F70}"/>
    <cellStyle name="Normal 9 3" xfId="520" xr:uid="{50D76870-1681-486F-B761-CE5745A46549}"/>
    <cellStyle name="Normal 9 3 2" xfId="521" xr:uid="{7299AA22-17E7-4750-9A70-02E18EF67D57}"/>
    <cellStyle name="Normal 9 3 2 2" xfId="522" xr:uid="{E1CF2405-FEB6-41C0-986C-2A4D949EBBFA}"/>
    <cellStyle name="Normal 9 3 3" xfId="523" xr:uid="{9E8D2D72-00F7-44CC-BA94-5A5BF5759FB6}"/>
    <cellStyle name="Normal 9 4" xfId="524" xr:uid="{EFB46533-3C35-4791-9884-A01FF023E804}"/>
    <cellStyle name="Normal 9 4 2" xfId="525" xr:uid="{DB53C5DF-D142-449D-90A2-2559E7F76974}"/>
    <cellStyle name="Normal 9 4 2 2" xfId="526" xr:uid="{F9E84356-A8D2-4673-9959-08DBEDD05C1F}"/>
    <cellStyle name="Normal 9 4 3" xfId="527" xr:uid="{B9A9982D-6805-4842-B975-9D093C79BF66}"/>
    <cellStyle name="Normal 9 5" xfId="528" xr:uid="{F4109458-6A09-4C02-AD64-17EDC36E1DC8}"/>
    <cellStyle name="Normal 9 5 2" xfId="529" xr:uid="{4C7F1F25-C17C-414F-8A2F-533BC9D9F9EA}"/>
    <cellStyle name="Normal 9 6" xfId="530" xr:uid="{20D13D3D-36A6-492D-A1BD-4EFF4B4B1FB7}"/>
    <cellStyle name="Normal 9 7" xfId="531" xr:uid="{6A6BF86E-3C60-49A3-B50A-92310973FA26}"/>
    <cellStyle name="Notas 10" xfId="532" xr:uid="{31D56F75-BE67-4AE5-87D6-614956A507E1}"/>
    <cellStyle name="Notas 10 2" xfId="533" xr:uid="{3C395392-7DFE-4B65-85D2-C946C052A617}"/>
    <cellStyle name="Notas 10 2 2" xfId="534" xr:uid="{9BB8D4EC-9483-49FC-9F37-27323D6EF430}"/>
    <cellStyle name="Notas 10 3" xfId="535" xr:uid="{CABC94B3-38D9-404B-A109-FCC2178B3B57}"/>
    <cellStyle name="Notas 10 3 2" xfId="536" xr:uid="{AD46A8B7-AA61-4167-B6F9-2673624F1C33}"/>
    <cellStyle name="Notas 10 4" xfId="537" xr:uid="{39C5EFD1-7983-4971-BE31-57F25E27BB3B}"/>
    <cellStyle name="Notas 11" xfId="538" xr:uid="{3DF04AD9-9585-4F72-BD17-2C78F69935CC}"/>
    <cellStyle name="Notas 11 2" xfId="539" xr:uid="{DFE67058-4CE1-438C-BA46-1CB068DE06EA}"/>
    <cellStyle name="Notas 11 2 2" xfId="540" xr:uid="{B33863B6-AF95-4356-BB69-2B48A39EB3E7}"/>
    <cellStyle name="Notas 11 3" xfId="541" xr:uid="{2E9F39FA-7E5D-41FD-B5A7-6D58C291B19A}"/>
    <cellStyle name="Notas 11 3 2" xfId="542" xr:uid="{B9105AE4-0B46-4B86-B69B-5B72413A55DD}"/>
    <cellStyle name="Notas 11 4" xfId="543" xr:uid="{F8ED2F38-314D-4038-9315-0F814E37B294}"/>
    <cellStyle name="Notas 12" xfId="544" xr:uid="{43EC9AD9-2D61-44C1-BC01-99277308C7EF}"/>
    <cellStyle name="Notas 12 2" xfId="545" xr:uid="{55BB6F49-EA05-403E-9A05-1215666BCDA7}"/>
    <cellStyle name="Notas 12 2 2" xfId="546" xr:uid="{52E46DCA-6743-4E79-BDD8-B4EEBD3049E9}"/>
    <cellStyle name="Notas 12 3" xfId="547" xr:uid="{76C2B5BB-41FF-44E3-8547-F70E34775F6E}"/>
    <cellStyle name="Notas 12 3 2" xfId="548" xr:uid="{514A03BF-8CE9-4A5F-A4E9-62134E2B0248}"/>
    <cellStyle name="Notas 12 4" xfId="549" xr:uid="{1620D5D0-152E-4008-A43B-09A23DD29C69}"/>
    <cellStyle name="Notas 13" xfId="550" xr:uid="{FC5FA947-E5A2-4C76-9CC6-A46FA4B88972}"/>
    <cellStyle name="Notas 14" xfId="551" xr:uid="{37582373-9F68-4A53-8DE4-78C11245B38F}"/>
    <cellStyle name="Notas 2" xfId="157" xr:uid="{9A5C068F-4F27-48DA-9CE5-DBB2BFA46DA5}"/>
    <cellStyle name="Notas 2 2" xfId="158" xr:uid="{D2581572-6787-445F-A8C1-5C1AF28E5EA2}"/>
    <cellStyle name="Notas 2 2 2" xfId="552" xr:uid="{16C2DC02-E16B-40E5-A00D-2CB65BA47C76}"/>
    <cellStyle name="Notas 2 2 2 2" xfId="553" xr:uid="{74AA2560-4FC2-4B50-96D1-C8183AD12F5E}"/>
    <cellStyle name="Notas 2 2 3" xfId="554" xr:uid="{65C92143-BF23-4A21-B368-0A635ED34823}"/>
    <cellStyle name="Notas 2 3" xfId="555" xr:uid="{BF72BB6B-6133-4201-B757-549780FF59B4}"/>
    <cellStyle name="Notas 2 3 2" xfId="556" xr:uid="{3ADE738C-E6D1-441F-A736-38370C3D713D}"/>
    <cellStyle name="Notas 2 4" xfId="557" xr:uid="{91E9AE0A-1F7F-4639-A0D7-E4E46CA938AC}"/>
    <cellStyle name="Notas 2 4 2" xfId="558" xr:uid="{21DBB835-A4FB-4A66-A18E-59848EE44967}"/>
    <cellStyle name="Notas 2 5" xfId="559" xr:uid="{C1F85A6F-8766-4E89-9184-9B4860EA71F2}"/>
    <cellStyle name="Notas 3" xfId="159" xr:uid="{99B461D1-54DA-47C8-BC70-2508F28694B8}"/>
    <cellStyle name="Notas 3 2" xfId="160" xr:uid="{FEBD88A4-9C86-4C49-BD51-A4F96BF769F1}"/>
    <cellStyle name="Notas 3 2 2" xfId="560" xr:uid="{84EA6DA2-517F-4A20-8FC5-38C5626AA744}"/>
    <cellStyle name="Notas 3 3" xfId="561" xr:uid="{B72FE2A7-501A-4B8D-A6C8-D1C400F312ED}"/>
    <cellStyle name="Notas 3 3 2" xfId="562" xr:uid="{33F8D904-3F4D-42C1-82DC-749E71997969}"/>
    <cellStyle name="Notas 3 4" xfId="563" xr:uid="{E03C5E82-FE3D-4736-B8D8-7EAC5B4B81D8}"/>
    <cellStyle name="Notas 4" xfId="564" xr:uid="{C2E9983B-8A02-4938-B095-F52ECAE2D86B}"/>
    <cellStyle name="Notas 4 2" xfId="565" xr:uid="{1D8B0747-7BD2-484B-908F-4C2ACD59F087}"/>
    <cellStyle name="Notas 4 2 2" xfId="566" xr:uid="{E2C1D7BE-4B43-41C5-A351-C08CDAF0AE3A}"/>
    <cellStyle name="Notas 4 3" xfId="567" xr:uid="{9286FFA0-D86E-4117-B317-3F9D736ACAD7}"/>
    <cellStyle name="Notas 4 3 2" xfId="568" xr:uid="{7FF574D9-4744-470D-AEA2-05CFA066499D}"/>
    <cellStyle name="Notas 4 4" xfId="569" xr:uid="{29BA28CA-5BD0-4998-96B8-ECFD3E433B0F}"/>
    <cellStyle name="Notas 5" xfId="570" xr:uid="{A1DE803A-FFEB-43C8-86C4-01EBA0984B62}"/>
    <cellStyle name="Notas 5 2" xfId="571" xr:uid="{01B38ADE-9B9C-426F-8649-FB0EC87CFAAA}"/>
    <cellStyle name="Notas 5 2 2" xfId="572" xr:uid="{E2390295-C067-46FB-BEB1-6D04C5A28402}"/>
    <cellStyle name="Notas 5 3" xfId="573" xr:uid="{49DE5A22-00CE-41B9-AFB6-AA3879A215E9}"/>
    <cellStyle name="Notas 5 3 2" xfId="574" xr:uid="{0350C8A2-BB4A-42BE-8970-4A97412A5F41}"/>
    <cellStyle name="Notas 5 4" xfId="575" xr:uid="{DB126ED3-2CE7-4244-8BED-8819BB09DA61}"/>
    <cellStyle name="Notas 6" xfId="576" xr:uid="{C2A78C2D-BEF9-4768-AD2D-119F30F7A51B}"/>
    <cellStyle name="Notas 6 2" xfId="577" xr:uid="{9921A2A6-E294-48EC-B1CF-070E453BE5D7}"/>
    <cellStyle name="Notas 6 2 2" xfId="578" xr:uid="{1653ED57-9519-4783-B019-9F045116197D}"/>
    <cellStyle name="Notas 6 3" xfId="579" xr:uid="{D9093617-5927-4436-B6CA-A68A0ABA45F5}"/>
    <cellStyle name="Notas 6 3 2" xfId="580" xr:uid="{2B2E1F08-18B5-40A9-A940-55ACA6DFF8B2}"/>
    <cellStyle name="Notas 6 4" xfId="581" xr:uid="{44F5FECE-C7B6-44F3-B822-AE508494B8F9}"/>
    <cellStyle name="Notas 7" xfId="582" xr:uid="{8F2EF8F1-E6D3-4CCF-92D6-887E27F8C613}"/>
    <cellStyle name="Notas 7 2" xfId="583" xr:uid="{0EA5C61E-DEFA-4DCB-87A0-B627A2A4827C}"/>
    <cellStyle name="Notas 7 2 2" xfId="584" xr:uid="{1BF3AC01-59A7-4F7F-A0F8-7E7B55B175B3}"/>
    <cellStyle name="Notas 7 3" xfId="585" xr:uid="{932B563D-966E-4876-92CC-92027D418C50}"/>
    <cellStyle name="Notas 7 3 2" xfId="586" xr:uid="{24F68EFA-6001-457A-A5F1-A7A329AEBC45}"/>
    <cellStyle name="Notas 7 4" xfId="587" xr:uid="{02B081E6-FA62-4B17-8C80-3E6C02B55190}"/>
    <cellStyle name="Notas 8" xfId="588" xr:uid="{C4030304-D32E-4BA8-90B5-4BE1120661F1}"/>
    <cellStyle name="Notas 8 2" xfId="589" xr:uid="{A6209D50-C8EB-4F66-919C-5C70379ADAD8}"/>
    <cellStyle name="Notas 8 2 2" xfId="590" xr:uid="{D82A7E92-5BA2-4978-9895-E574B4C75B8F}"/>
    <cellStyle name="Notas 8 3" xfId="591" xr:uid="{17DBED95-5572-47A1-940F-5D48BA213159}"/>
    <cellStyle name="Notas 8 3 2" xfId="592" xr:uid="{C6788699-7912-4B34-AD74-9F6A63E5EE1F}"/>
    <cellStyle name="Notas 8 4" xfId="593" xr:uid="{2F3953A7-3AD4-44C1-8A6B-9DDDAF08F4DB}"/>
    <cellStyle name="Notas 9" xfId="594" xr:uid="{579BA3E6-6363-434C-97CD-CC8C3495B6DC}"/>
    <cellStyle name="Notas 9 2" xfId="595" xr:uid="{C42D53EC-DF07-469B-A9F0-D5C8411A5B49}"/>
    <cellStyle name="Notas 9 2 2" xfId="596" xr:uid="{467999FC-FD3A-4253-807D-DACAB9EC1BEA}"/>
    <cellStyle name="Notas 9 3" xfId="597" xr:uid="{8FD5684B-AB27-4388-BB24-C3977E3B50B2}"/>
    <cellStyle name="Notas 9 3 2" xfId="598" xr:uid="{0CF5BAA7-E353-456A-A663-9CC1C368C151}"/>
    <cellStyle name="Notas 9 4" xfId="599" xr:uid="{315C6A00-9DE5-43EC-B334-E2F5C20FEAA7}"/>
    <cellStyle name="Porcentaje 2" xfId="600" xr:uid="{21024219-16B9-4ECB-8FB6-47629BF90D3F}"/>
    <cellStyle name="Porcentaje 3" xfId="861" xr:uid="{F4400CB4-FAD7-477E-B618-8B19B39B6FDD}"/>
    <cellStyle name="Porcentual 2" xfId="176" xr:uid="{9285F358-2A82-47FC-9B1A-564C3C37EF28}"/>
    <cellStyle name="Salida 2" xfId="601" xr:uid="{36C2A09F-9AAF-4FFA-9FF1-8C7D50B967C6}"/>
    <cellStyle name="SAPBEXaggData" xfId="602" xr:uid="{D33FF661-87BD-4D0F-8814-245254EAFDB3}"/>
    <cellStyle name="SAPBEXaggData 2" xfId="603" xr:uid="{9667B1D6-4AB8-455C-B5BB-7F5DD567EDA9}"/>
    <cellStyle name="SAPBEXaggData 3" xfId="604" xr:uid="{68758961-3CFB-45F5-A8C4-E3E9D27618AD}"/>
    <cellStyle name="SAPBEXaggDataEmph" xfId="605" xr:uid="{A89C81DB-43BD-47BE-A4E3-0AA411E8F92B}"/>
    <cellStyle name="SAPBEXaggDataEmph 2" xfId="606" xr:uid="{FFAEF22C-B183-4C5E-9381-FB8427AA3CA1}"/>
    <cellStyle name="SAPBEXaggDataEmph 3" xfId="607" xr:uid="{9617FCD1-4776-4DD6-A4E4-A463226A1574}"/>
    <cellStyle name="SAPBEXaggItem" xfId="608" xr:uid="{CC66F126-76C4-4EE7-94ED-6B852F338E9F}"/>
    <cellStyle name="SAPBEXaggItem 2" xfId="609" xr:uid="{2A7928AB-55CA-40B0-859A-3744D2CC6FA0}"/>
    <cellStyle name="SAPBEXaggItem 3" xfId="610" xr:uid="{7B610885-3890-4C5F-B294-12AF0ACE9C6B}"/>
    <cellStyle name="SAPBEXaggItemX" xfId="611" xr:uid="{EC041A55-BC5F-4C64-B80B-BD1D555839B7}"/>
    <cellStyle name="SAPBEXchaText" xfId="612" xr:uid="{61516AB5-D7B5-48D2-8937-1CEAA78D1D0B}"/>
    <cellStyle name="SAPBEXchaText 2" xfId="613" xr:uid="{3C53142C-D362-439D-A3DB-CAD7D070B6B5}"/>
    <cellStyle name="SAPBEXchaText 3" xfId="614" xr:uid="{198C598C-3C10-414B-BE64-C5C882C8FFA6}"/>
    <cellStyle name="SAPBEXexcBad7" xfId="615" xr:uid="{5705FADE-1215-4424-9D80-930881B272DC}"/>
    <cellStyle name="SAPBEXexcBad7 2" xfId="616" xr:uid="{A2E02D47-2060-4363-995E-AD9C79093CC9}"/>
    <cellStyle name="SAPBEXexcBad7 3" xfId="617" xr:uid="{B442015E-B970-44A0-8F14-B36A08E38FA1}"/>
    <cellStyle name="SAPBEXexcBad8" xfId="618" xr:uid="{7CF10211-09D1-4704-932F-F6F4A72A2324}"/>
    <cellStyle name="SAPBEXexcBad8 2" xfId="619" xr:uid="{1FE9E25A-BD53-45FC-ABCE-91217C35A380}"/>
    <cellStyle name="SAPBEXexcBad8 3" xfId="620" xr:uid="{472DFBBA-C0C5-4661-8B16-47CCE0063E93}"/>
    <cellStyle name="SAPBEXexcBad9" xfId="621" xr:uid="{C0F64999-29AA-4567-9B37-7CDC690D5B49}"/>
    <cellStyle name="SAPBEXexcBad9 2" xfId="622" xr:uid="{B7D491F1-DE06-4537-B7D7-2C08570B01DF}"/>
    <cellStyle name="SAPBEXexcBad9 3" xfId="623" xr:uid="{03586183-3C8D-4412-9E4D-3D807AA7ECF2}"/>
    <cellStyle name="SAPBEXexcCritical4" xfId="624" xr:uid="{43A847DB-71F6-4D7C-AA78-AF7E7F74EB39}"/>
    <cellStyle name="SAPBEXexcCritical4 2" xfId="625" xr:uid="{55CCED48-1D58-4EEF-838B-9A31DD71FE42}"/>
    <cellStyle name="SAPBEXexcCritical4 3" xfId="626" xr:uid="{FB6C993A-58C4-45A0-A1D2-68FE7EFD40B4}"/>
    <cellStyle name="SAPBEXexcCritical5" xfId="627" xr:uid="{1110DECF-62AA-4074-9FC3-CADB30E467F2}"/>
    <cellStyle name="SAPBEXexcCritical5 2" xfId="628" xr:uid="{C1643102-FCF5-42C6-B922-D5F7DBA61326}"/>
    <cellStyle name="SAPBEXexcCritical5 3" xfId="629" xr:uid="{78E03135-4340-4285-BD86-68F41A439D50}"/>
    <cellStyle name="SAPBEXexcCritical6" xfId="630" xr:uid="{930D80BA-8DBE-47F9-8EAA-1F21AB092814}"/>
    <cellStyle name="SAPBEXexcCritical6 2" xfId="631" xr:uid="{363DD640-3CAC-4EA7-B184-E2C354014B91}"/>
    <cellStyle name="SAPBEXexcCritical6 3" xfId="632" xr:uid="{02983AA4-CABF-4C37-BC8D-68CFF07E43F9}"/>
    <cellStyle name="SAPBEXexcGood1" xfId="633" xr:uid="{6786EA5C-F8A2-4FB9-9460-6B4CF07BEF87}"/>
    <cellStyle name="SAPBEXexcGood1 2" xfId="634" xr:uid="{9B030692-C897-42D6-A3FC-A1FAD48779B6}"/>
    <cellStyle name="SAPBEXexcGood1 3" xfId="635" xr:uid="{4B800CF9-BAF8-4807-A715-23288D562654}"/>
    <cellStyle name="SAPBEXexcGood2" xfId="636" xr:uid="{41D63CE0-371C-4A60-BF98-4D872C56AF63}"/>
    <cellStyle name="SAPBEXexcGood2 2" xfId="637" xr:uid="{8A1FD8C3-41C5-4A04-AB57-B760B78DA500}"/>
    <cellStyle name="SAPBEXexcGood2 3" xfId="638" xr:uid="{DAB2BCE9-F70B-4A4A-A1EF-9FCB0D3C6484}"/>
    <cellStyle name="SAPBEXexcGood3" xfId="639" xr:uid="{50F7B298-1CD7-4C3E-9D0F-930D25D8B0E4}"/>
    <cellStyle name="SAPBEXexcGood3 2" xfId="640" xr:uid="{A4960E0A-5A25-40BF-8981-C438FBAF1907}"/>
    <cellStyle name="SAPBEXexcGood3 3" xfId="641" xr:uid="{23FB99EE-333A-4337-B25A-3712C0540264}"/>
    <cellStyle name="SAPBEXfilterDrill" xfId="642" xr:uid="{39EC0704-9C49-48F9-9C48-1A7731E96611}"/>
    <cellStyle name="SAPBEXfilterDrill 2" xfId="643" xr:uid="{E51FBCC9-C6B0-476F-8F2D-BFD5021C506D}"/>
    <cellStyle name="SAPBEXfilterDrill 3" xfId="644" xr:uid="{661D97C7-6910-47F3-AB1A-0EDE5E2436DC}"/>
    <cellStyle name="SAPBEXfilterItem" xfId="645" xr:uid="{E811F9CB-E698-4FD1-9B67-479D8AEFA244}"/>
    <cellStyle name="SAPBEXfilterItem 2" xfId="646" xr:uid="{6129E538-78E0-47E6-9EBD-FF363B11D14C}"/>
    <cellStyle name="SAPBEXfilterItem 3" xfId="647" xr:uid="{53D977E7-5A7B-4D23-9EA4-7AF352546CD0}"/>
    <cellStyle name="SAPBEXfilterText" xfId="648" xr:uid="{14C62436-94F1-4741-9B00-5331669AD6BF}"/>
    <cellStyle name="SAPBEXfilterText 2" xfId="649" xr:uid="{E5D4E6E7-8526-4D89-A4BB-2EB25BFE6BFC}"/>
    <cellStyle name="SAPBEXfilterText 3" xfId="650" xr:uid="{D54D91F1-2485-41B4-A78D-9D866B1AB328}"/>
    <cellStyle name="SAPBEXfilterText 3 2" xfId="651" xr:uid="{49FA67C4-F2BF-415B-8471-B1FCC7CE5B4D}"/>
    <cellStyle name="SAPBEXfilterText 4" xfId="652" xr:uid="{BD5BA58A-D765-4A0C-B58C-FDEC781855B5}"/>
    <cellStyle name="SAPBEXformats" xfId="653" xr:uid="{312AB609-3779-4008-976F-8E13ADA2772A}"/>
    <cellStyle name="SAPBEXformats 2" xfId="654" xr:uid="{49E12269-C9C3-4F2D-8341-DC380279C473}"/>
    <cellStyle name="SAPBEXformats 3" xfId="655" xr:uid="{B3E85116-71D9-47C5-8C19-5E55CEED22A6}"/>
    <cellStyle name="SAPBEXheaderItem" xfId="656" xr:uid="{5BED378A-B4F0-43FD-BF74-15963285BF21}"/>
    <cellStyle name="SAPBEXheaderItem 10" xfId="657" xr:uid="{E1FCB2B6-ED70-4324-B24E-E3968272D5D7}"/>
    <cellStyle name="SAPBEXheaderItem 11" xfId="658" xr:uid="{91812877-6830-4F78-B33B-C937E5DDFE4C}"/>
    <cellStyle name="SAPBEXheaderItem 12" xfId="659" xr:uid="{C749F21B-8603-42CE-BBAA-0F38E5A64ABE}"/>
    <cellStyle name="SAPBEXheaderItem 13" xfId="660" xr:uid="{B4BD9853-FEB2-4250-8F8C-E2D9014EDE4A}"/>
    <cellStyle name="SAPBEXheaderItem 14" xfId="661" xr:uid="{54107FA6-65BE-4893-890D-3CAF6B3A3E21}"/>
    <cellStyle name="SAPBEXheaderItem 15" xfId="662" xr:uid="{5A0FC99B-6F32-42C0-9CC1-3A6B85D96192}"/>
    <cellStyle name="SAPBEXheaderItem 16" xfId="663" xr:uid="{4DBFA3A5-FA17-4191-96CE-7C6DD947FC19}"/>
    <cellStyle name="SAPBEXheaderItem 17" xfId="664" xr:uid="{B675ED96-1BE8-4393-BFD1-7867101A04B9}"/>
    <cellStyle name="SAPBEXheaderItem 17 2" xfId="665" xr:uid="{4E044821-F5C5-49C0-B856-A8A33222984B}"/>
    <cellStyle name="SAPBEXheaderItem 18" xfId="666" xr:uid="{5EB42972-FCB7-4D4C-BB7C-8029B0C008F1}"/>
    <cellStyle name="SAPBEXheaderItem 18 2" xfId="667" xr:uid="{A5D62CED-AF64-4445-832F-02D57CE116B3}"/>
    <cellStyle name="SAPBEXheaderItem 19" xfId="668" xr:uid="{A46F0C26-1E3A-4E40-972F-29E575190057}"/>
    <cellStyle name="SAPBEXheaderItem 2" xfId="669" xr:uid="{74139E76-BD21-41E1-AD5B-B87FC633C878}"/>
    <cellStyle name="SAPBEXheaderItem 2 2" xfId="670" xr:uid="{C4987085-4B0A-4807-AD91-2047AC030A55}"/>
    <cellStyle name="SAPBEXheaderItem 20" xfId="671" xr:uid="{7ECD17F5-99E3-49C9-9448-39AF160354E5}"/>
    <cellStyle name="SAPBEXheaderItem 21" xfId="672" xr:uid="{F9389DC4-7BB8-4ADB-8904-753D3A0607BE}"/>
    <cellStyle name="SAPBEXheaderItem 3" xfId="673" xr:uid="{D92F0203-6A43-4CDE-8032-3086970C21C4}"/>
    <cellStyle name="SAPBEXheaderItem 3 10" xfId="674" xr:uid="{4243F8D3-6766-4219-B8DB-1A08B4ED6687}"/>
    <cellStyle name="SAPBEXheaderItem 3 10 2" xfId="675" xr:uid="{3BB3D356-0BB3-4435-8A9A-14AD0ECEB8A3}"/>
    <cellStyle name="SAPBEXheaderItem 3 2" xfId="676" xr:uid="{18D73767-23C9-41B3-AC10-4B13317E081D}"/>
    <cellStyle name="SAPBEXheaderItem 3 2 2" xfId="677" xr:uid="{3B4D67D7-72D6-4994-81C7-E418D213A78E}"/>
    <cellStyle name="SAPBEXheaderItem 3 3" xfId="678" xr:uid="{F5D80F75-B5B4-427C-950D-F74A4C7A9CBE}"/>
    <cellStyle name="SAPBEXheaderItem 3 3 2" xfId="679" xr:uid="{C397D3B8-7C20-43A9-B8B0-2D8038F3FF3D}"/>
    <cellStyle name="SAPBEXheaderItem 3 4" xfId="680" xr:uid="{C0186402-A752-47E1-A469-87DE7A934457}"/>
    <cellStyle name="SAPBEXheaderItem 3 4 2" xfId="681" xr:uid="{60ED94EB-A474-4FBB-98C8-17DBC1012180}"/>
    <cellStyle name="SAPBEXheaderItem 3 5" xfId="682" xr:uid="{629912B4-ADDA-432D-BEF9-505204A7952D}"/>
    <cellStyle name="SAPBEXheaderItem 3 5 2" xfId="683" xr:uid="{A1BB4E64-099E-4676-AFE7-3B086839CABF}"/>
    <cellStyle name="SAPBEXheaderItem 3 6" xfId="684" xr:uid="{1A4124DA-B28E-4980-97D1-F5FDB46830C5}"/>
    <cellStyle name="SAPBEXheaderItem 3 6 2" xfId="685" xr:uid="{12E1EA42-C0DF-4744-AB9E-BFA285675318}"/>
    <cellStyle name="SAPBEXheaderItem 3 7" xfId="686" xr:uid="{C052D6D3-0297-42E6-85CB-D1C19D2730C4}"/>
    <cellStyle name="SAPBEXheaderItem 3 7 2" xfId="687" xr:uid="{D485DDB7-725C-4500-82C3-3F919054C92F}"/>
    <cellStyle name="SAPBEXheaderItem 3 8" xfId="688" xr:uid="{087E0203-CC7F-47B6-9F46-A7C14BB2F950}"/>
    <cellStyle name="SAPBEXheaderItem 3 8 2" xfId="689" xr:uid="{5E3735A0-5C20-4718-9378-567730DE5BD1}"/>
    <cellStyle name="SAPBEXheaderItem 3 9" xfId="690" xr:uid="{33D10960-4571-44A9-BDDF-E3BB9AE2B37C}"/>
    <cellStyle name="SAPBEXheaderItem 3 9 2" xfId="691" xr:uid="{DF296E94-18F2-48E0-A39E-50A4E3C67A42}"/>
    <cellStyle name="SAPBEXheaderItem 4" xfId="692" xr:uid="{DF161F45-F228-4218-B4A8-847CF0619BDE}"/>
    <cellStyle name="SAPBEXheaderItem 4 2" xfId="693" xr:uid="{1ACA5820-A0A2-48A1-AD5A-839946EEBCDB}"/>
    <cellStyle name="SAPBEXheaderItem 5" xfId="694" xr:uid="{5FE1D9BF-5A3A-482D-8937-79FEAA463869}"/>
    <cellStyle name="SAPBEXheaderItem 6" xfId="695" xr:uid="{BC0ED535-B451-462B-A4D4-8C25F82D7079}"/>
    <cellStyle name="SAPBEXheaderItem 7" xfId="696" xr:uid="{1CEB035B-F42E-42CB-94C9-09F5E734D6A1}"/>
    <cellStyle name="SAPBEXheaderItem 8" xfId="697" xr:uid="{5F5E757C-FF8B-4F0F-B0D1-316FC4562E0E}"/>
    <cellStyle name="SAPBEXheaderItem 9" xfId="698" xr:uid="{558851D0-3F4E-4045-9B7F-F5617664559B}"/>
    <cellStyle name="SAPBEXheaderText" xfId="699" xr:uid="{23909681-F960-46EA-91B7-DF8B93956AD6}"/>
    <cellStyle name="SAPBEXheaderText 10" xfId="700" xr:uid="{896526EB-8C97-4A28-A264-E05B6B89BC35}"/>
    <cellStyle name="SAPBEXheaderText 11" xfId="701" xr:uid="{C1270066-57B2-40C4-A99B-57A46FE8A1FF}"/>
    <cellStyle name="SAPBEXheaderText 12" xfId="702" xr:uid="{BED820FA-685A-4B25-8206-0EC73E303180}"/>
    <cellStyle name="SAPBEXheaderText 13" xfId="703" xr:uid="{4239A5DA-CAD3-427F-9261-D886F7092BD3}"/>
    <cellStyle name="SAPBEXheaderText 14" xfId="704" xr:uid="{0A0B5439-A080-401D-AA6E-C53C7B2AEBD0}"/>
    <cellStyle name="SAPBEXheaderText 15" xfId="705" xr:uid="{74C3E32D-136B-4AA2-89FD-B8837790499C}"/>
    <cellStyle name="SAPBEXheaderText 16" xfId="706" xr:uid="{88A40976-03E5-4C43-8090-72E23476F630}"/>
    <cellStyle name="SAPBEXheaderText 17" xfId="707" xr:uid="{A3908D56-3C76-4ACE-9639-F0F38235FF05}"/>
    <cellStyle name="SAPBEXheaderText 17 2" xfId="708" xr:uid="{40E658D7-187B-40C9-A577-A8E93E7D6DF1}"/>
    <cellStyle name="SAPBEXheaderText 18" xfId="709" xr:uid="{9D5D0A0B-A691-40CF-AEC6-4FC6399D25F8}"/>
    <cellStyle name="SAPBEXheaderText 18 2" xfId="710" xr:uid="{1D2FA664-B3BA-4076-A956-E431D66CC63B}"/>
    <cellStyle name="SAPBEXheaderText 19" xfId="711" xr:uid="{8FAF288C-7A1D-478C-948B-9F47BE4E9694}"/>
    <cellStyle name="SAPBEXheaderText 2" xfId="712" xr:uid="{5D591A86-E778-4EAD-9144-175AD7918722}"/>
    <cellStyle name="SAPBEXheaderText 2 2" xfId="713" xr:uid="{C2C3F48F-D0E4-4C1E-B906-CA86EEBC5729}"/>
    <cellStyle name="SAPBEXheaderText 20" xfId="714" xr:uid="{A64A75B4-54BC-40EA-8989-4081FC4FA662}"/>
    <cellStyle name="SAPBEXheaderText 21" xfId="715" xr:uid="{DB16CB19-F967-4546-B3B3-79B3EEBD8FC0}"/>
    <cellStyle name="SAPBEXheaderText 3" xfId="716" xr:uid="{2B36F643-395D-4321-8BCC-7EACF1E7FD47}"/>
    <cellStyle name="SAPBEXheaderText 3 10" xfId="717" xr:uid="{09968F80-0441-4E4C-A9E4-5957367BB555}"/>
    <cellStyle name="SAPBEXheaderText 3 10 2" xfId="718" xr:uid="{9D632AD9-B391-4FCB-9426-7E0DA4F4D1A0}"/>
    <cellStyle name="SAPBEXheaderText 3 2" xfId="719" xr:uid="{FD2BBBFA-8E18-44B0-A8E7-5581F5AA3E0A}"/>
    <cellStyle name="SAPBEXheaderText 3 2 2" xfId="720" xr:uid="{ECCB08A5-B25E-45AB-955C-F812F8173A79}"/>
    <cellStyle name="SAPBEXheaderText 3 3" xfId="721" xr:uid="{23B3FFE3-5F03-4A25-BDDB-F51419A244F4}"/>
    <cellStyle name="SAPBEXheaderText 3 3 2" xfId="722" xr:uid="{ABE73DE3-1D34-414F-B186-0FA45FC34362}"/>
    <cellStyle name="SAPBEXheaderText 3 4" xfId="723" xr:uid="{09CC4B47-C6C8-4F63-AA0D-83BA9F351AEA}"/>
    <cellStyle name="SAPBEXheaderText 3 4 2" xfId="724" xr:uid="{C23F1B15-2B55-4902-9730-B5E9CE2529DD}"/>
    <cellStyle name="SAPBEXheaderText 3 5" xfId="725" xr:uid="{C18E81B7-325C-4780-B9A0-23F816699C61}"/>
    <cellStyle name="SAPBEXheaderText 3 5 2" xfId="726" xr:uid="{567EA81B-6E77-4255-BE9D-EFF01F2D78B9}"/>
    <cellStyle name="SAPBEXheaderText 3 6" xfId="727" xr:uid="{1BA04490-5A3B-44D1-9791-A8C9DC84EB74}"/>
    <cellStyle name="SAPBEXheaderText 3 6 2" xfId="728" xr:uid="{0A47A783-636E-4836-BB88-7AAF70C1B641}"/>
    <cellStyle name="SAPBEXheaderText 3 7" xfId="729" xr:uid="{66EAE83D-D75B-49E4-9EB4-34D491996D05}"/>
    <cellStyle name="SAPBEXheaderText 3 7 2" xfId="730" xr:uid="{5E9F2F5F-CD2F-494E-90F2-EBB2D8767477}"/>
    <cellStyle name="SAPBEXheaderText 3 8" xfId="731" xr:uid="{11313C4C-A065-41AB-9F33-71D785A61FDD}"/>
    <cellStyle name="SAPBEXheaderText 3 8 2" xfId="732" xr:uid="{CE1723B0-04F4-4ECA-9804-198953EECF13}"/>
    <cellStyle name="SAPBEXheaderText 3 9" xfId="733" xr:uid="{86E6F951-4676-4DE4-9F9D-06529C1864E3}"/>
    <cellStyle name="SAPBEXheaderText 3 9 2" xfId="734" xr:uid="{A3B943B7-55AA-40CB-97F3-D65F8C9CB2FB}"/>
    <cellStyle name="SAPBEXheaderText 4" xfId="735" xr:uid="{29A9BBBC-C289-43F5-A705-74CEC7F41E8A}"/>
    <cellStyle name="SAPBEXheaderText 4 2" xfId="736" xr:uid="{7275E1C7-8BFC-44F5-933C-8E8FC016C137}"/>
    <cellStyle name="SAPBEXheaderText 5" xfId="737" xr:uid="{39166F87-100E-491A-9ADC-B216AB36F615}"/>
    <cellStyle name="SAPBEXheaderText 6" xfId="738" xr:uid="{50A386B3-9EB5-410B-A8E0-2F0E77E56A70}"/>
    <cellStyle name="SAPBEXheaderText 7" xfId="739" xr:uid="{BEA72ECE-6171-4E89-B6FC-7F0CF08B2D5D}"/>
    <cellStyle name="SAPBEXheaderText 8" xfId="740" xr:uid="{0B09674C-3EC2-4D32-9BA6-F25A4A365E7A}"/>
    <cellStyle name="SAPBEXheaderText 9" xfId="741" xr:uid="{D01C7B1B-A7E1-4282-A1BF-3CBE1D9DE784}"/>
    <cellStyle name="SAPBEXHLevel0" xfId="742" xr:uid="{B0303D6F-8A3F-415E-AD46-EB5827AE09CF}"/>
    <cellStyle name="SAPBEXHLevel0 2" xfId="743" xr:uid="{8B80AA36-DBCE-4B4E-ADDC-E579F1F9AFDA}"/>
    <cellStyle name="SAPBEXHLevel0 3" xfId="744" xr:uid="{66901609-6D65-477E-A8DF-2C05603C1897}"/>
    <cellStyle name="SAPBEXHLevel0 3 2" xfId="745" xr:uid="{A08F9CFB-875A-456E-A135-E850A2E69B16}"/>
    <cellStyle name="SAPBEXHLevel0X" xfId="746" xr:uid="{E7F82936-86AC-4FDB-A1B7-4937304649C3}"/>
    <cellStyle name="SAPBEXHLevel0X 2" xfId="747" xr:uid="{A5111EFD-10BC-422B-9A5B-EEC395EEB610}"/>
    <cellStyle name="SAPBEXHLevel0X 3" xfId="748" xr:uid="{19AED1F4-ACA3-4764-81BF-DF85F5F65E5E}"/>
    <cellStyle name="SAPBEXHLevel0X 3 2" xfId="749" xr:uid="{1D11B916-3060-4CF7-A4C0-A75FDA05A55F}"/>
    <cellStyle name="SAPBEXHLevel1" xfId="750" xr:uid="{A0BBAC7C-105E-44F2-B0F7-C061E8131835}"/>
    <cellStyle name="SAPBEXHLevel1 2" xfId="751" xr:uid="{3A4BCD79-A7D7-47A7-86EE-75937A8CDF09}"/>
    <cellStyle name="SAPBEXHLevel1 3" xfId="752" xr:uid="{D96CCFEF-1DD7-4F18-86ED-B44357548796}"/>
    <cellStyle name="SAPBEXHLevel1 3 2" xfId="753" xr:uid="{58410AC5-967D-4243-8409-1AC0A0F7F373}"/>
    <cellStyle name="SAPBEXHLevel1X" xfId="754" xr:uid="{CC00A31A-F820-4E42-A521-2356748E5CCA}"/>
    <cellStyle name="SAPBEXHLevel1X 2" xfId="755" xr:uid="{8D41837B-D18D-4002-9364-C5069E53C915}"/>
    <cellStyle name="SAPBEXHLevel1X 3" xfId="756" xr:uid="{B6FE2E97-516C-440D-97A2-3FD72E350BCF}"/>
    <cellStyle name="SAPBEXHLevel1X 3 2" xfId="757" xr:uid="{7A5411CB-E592-4B70-BDC8-4735D72A8917}"/>
    <cellStyle name="SAPBEXHLevel2" xfId="758" xr:uid="{CF7EC3AE-0A04-4205-8321-BBCB58E2F198}"/>
    <cellStyle name="SAPBEXHLevel2 2" xfId="759" xr:uid="{62920634-BB44-40FA-805A-FB2CC0DB4D04}"/>
    <cellStyle name="SAPBEXHLevel2 3" xfId="760" xr:uid="{F0C813E1-F204-441C-A2E2-0AC5D20E23DD}"/>
    <cellStyle name="SAPBEXHLevel2 3 2" xfId="761" xr:uid="{BA744A87-F301-466E-AE47-8C17FA9C0A73}"/>
    <cellStyle name="SAPBEXHLevel2X" xfId="762" xr:uid="{8DA16374-02D9-453E-A801-E9710DF57880}"/>
    <cellStyle name="SAPBEXHLevel2X 2" xfId="763" xr:uid="{30DE587C-285D-4D3F-9452-70A4ABCA7205}"/>
    <cellStyle name="SAPBEXHLevel2X 3" xfId="764" xr:uid="{0ADAF8D4-0E04-4938-9B7F-7CA4A0D58D55}"/>
    <cellStyle name="SAPBEXHLevel2X 3 2" xfId="765" xr:uid="{68704610-A537-4350-810E-9BD9C06C0F79}"/>
    <cellStyle name="SAPBEXHLevel3" xfId="766" xr:uid="{0CFA8573-5545-4950-871D-791B98543F04}"/>
    <cellStyle name="SAPBEXHLevel3 2" xfId="767" xr:uid="{897FEE68-A0A0-44D5-B5EC-A469EBD83BC7}"/>
    <cellStyle name="SAPBEXHLevel3 3" xfId="768" xr:uid="{A5B44B69-D1DD-49C2-911B-8ECC0CCF4B0B}"/>
    <cellStyle name="SAPBEXHLevel3 3 2" xfId="769" xr:uid="{BFD42971-99F1-44CC-AFA0-445992B81B6D}"/>
    <cellStyle name="SAPBEXHLevel3X" xfId="770" xr:uid="{B4EA5769-E0B3-4B1D-9770-715B36653B5A}"/>
    <cellStyle name="SAPBEXHLevel3X 2" xfId="771" xr:uid="{0044CBEA-F2D0-49B9-85F1-63B8BBDFBB44}"/>
    <cellStyle name="SAPBEXHLevel3X 3" xfId="772" xr:uid="{B4A90F34-873D-49E3-8D25-822E9FD01EFC}"/>
    <cellStyle name="SAPBEXHLevel3X 3 2" xfId="773" xr:uid="{1A1EEE56-4B16-4806-99FE-985AFE91E3F3}"/>
    <cellStyle name="SAPBEXinputData" xfId="774" xr:uid="{05B3B377-EB1C-4C50-B3EC-3548AF6AB30A}"/>
    <cellStyle name="SAPBEXinputData 2" xfId="775" xr:uid="{F50F95AB-4ABD-41DF-9E0A-BCABA09B86C7}"/>
    <cellStyle name="SAPBEXinputData 3" xfId="776" xr:uid="{C8D8C019-2CF2-441F-9E69-C913A8EA54D8}"/>
    <cellStyle name="SAPBEXinputData 3 2" xfId="777" xr:uid="{0F8ECCF0-084B-480D-AABF-7EB41076109B}"/>
    <cellStyle name="SAPBEXresData" xfId="778" xr:uid="{709F72FF-F878-4C63-9575-212E040C4CC2}"/>
    <cellStyle name="SAPBEXresData 2" xfId="779" xr:uid="{357131C0-681F-42B6-98E6-CF3E59DA0D39}"/>
    <cellStyle name="SAPBEXresData 3" xfId="780" xr:uid="{1A9BF2E8-1E88-4090-8BEE-C5850D3FA72D}"/>
    <cellStyle name="SAPBEXresDataEmph" xfId="781" xr:uid="{EA786F79-4F2C-47E3-AA17-F0584C44148E}"/>
    <cellStyle name="SAPBEXresDataEmph 2" xfId="782" xr:uid="{A445F73A-CE75-449A-B4C0-E52E26042CCA}"/>
    <cellStyle name="SAPBEXresDataEmph 3" xfId="783" xr:uid="{C8379AE4-747B-4DEE-A530-AB5B495D70C9}"/>
    <cellStyle name="SAPBEXresItem" xfId="784" xr:uid="{77D7D9FD-35EC-4168-AECB-EB0892D8D6CB}"/>
    <cellStyle name="SAPBEXresItem 2" xfId="785" xr:uid="{4B74F75F-4493-410E-A19E-E0CC76478BF3}"/>
    <cellStyle name="SAPBEXresItem 3" xfId="786" xr:uid="{F2984C1A-C103-430B-A001-768752C7BDED}"/>
    <cellStyle name="SAPBEXresItemX" xfId="787" xr:uid="{2EDCC831-F316-41F4-9B26-C204DDF66544}"/>
    <cellStyle name="SAPBEXstdData" xfId="788" xr:uid="{D87E91F7-63A0-4447-9E44-52FAB72BA94A}"/>
    <cellStyle name="SAPBEXstdData 2" xfId="789" xr:uid="{AB8B0185-25BD-4B1D-B5CF-D84E328B2FED}"/>
    <cellStyle name="SAPBEXstdData 3" xfId="790" xr:uid="{254676FF-6C2F-4845-BD0C-83FAFF85E67B}"/>
    <cellStyle name="SAPBEXstdDataEmph" xfId="791" xr:uid="{CEA5FCF2-7EE9-4305-A7DD-3B798B779E1F}"/>
    <cellStyle name="SAPBEXstdDataEmph 2" xfId="792" xr:uid="{EAC94C66-3453-49E4-A238-469D579CC5D0}"/>
    <cellStyle name="SAPBEXstdDataEmph 3" xfId="793" xr:uid="{43107D3E-4B4B-4F3A-82D4-C767C6832DC2}"/>
    <cellStyle name="SAPBEXstdItem" xfId="177" xr:uid="{27D9A0AF-2EC4-4232-8A2A-42DE2DC2B93F}"/>
    <cellStyle name="SAPBEXstdItem 2" xfId="794" xr:uid="{6FEF76CA-013E-49B1-AFD7-1DF5CEAB909E}"/>
    <cellStyle name="SAPBEXstdItem 3" xfId="795" xr:uid="{E223FF5B-C47E-49B4-92AE-2950B235AF2A}"/>
    <cellStyle name="SAPBEXstdItemX" xfId="796" xr:uid="{01C8B23D-C366-4178-8AC8-5CE1557130F4}"/>
    <cellStyle name="SAPBEXtitle" xfId="797" xr:uid="{354AA0ED-FFCF-43E5-B9C1-185F337836DD}"/>
    <cellStyle name="SAPBEXtitle 2" xfId="798" xr:uid="{5C842818-F1A3-48E8-A264-AB86AD3716A0}"/>
    <cellStyle name="SAPBEXtitle 3" xfId="799" xr:uid="{B4679A41-29D8-4E4F-A437-A94238164344}"/>
    <cellStyle name="SAPBEXtitle 3 2" xfId="800" xr:uid="{39F83F8F-75FE-4DB9-A13F-479C18EF3BB9}"/>
    <cellStyle name="SAPBEXtitle 4" xfId="801" xr:uid="{A5FB531A-6499-466C-AB29-6300A28DD70A}"/>
    <cellStyle name="SAPBEXundefined" xfId="802" xr:uid="{0504D64E-88D6-4C65-9065-E48198E07BBE}"/>
    <cellStyle name="SAPBEXundefined 2" xfId="803" xr:uid="{817CB79E-BE47-48A8-A1C3-B89263A483F3}"/>
    <cellStyle name="SAPBEXundefined 3" xfId="804" xr:uid="{A3A1FD24-E47A-486D-A019-F248AD83B6F6}"/>
    <cellStyle name="Sheet Title" xfId="805" xr:uid="{D0F7ADA7-5C93-417B-8978-83DC5F64CC74}"/>
    <cellStyle name="Texto de advertencia 2" xfId="806" xr:uid="{60946445-9E05-40D9-B576-8B5D9F5995BD}"/>
    <cellStyle name="Texto explicativo 2" xfId="807" xr:uid="{285A9191-8F27-4596-BCD0-8A3BCF4CEDD3}"/>
    <cellStyle name="Título 1 2" xfId="808" xr:uid="{66ABF00F-1D75-49C9-A722-C86D760656DF}"/>
    <cellStyle name="Título 2 2" xfId="809" xr:uid="{012D17A1-AF7F-42C1-9AF2-AD5B929DB1F1}"/>
    <cellStyle name="Título 3 2" xfId="810" xr:uid="{A6A3D85F-8812-413D-A18D-AA703B78775C}"/>
    <cellStyle name="Título 4" xfId="811" xr:uid="{D8EE80DF-7EA2-4228-AB0E-A904A71493DE}"/>
    <cellStyle name="Total 10" xfId="161" xr:uid="{85672B18-4E14-4D1D-A12F-A2FB96B12F97}"/>
    <cellStyle name="Total 11" xfId="162" xr:uid="{762843BA-D70D-43E9-99D5-904F94FDC763}"/>
    <cellStyle name="Total 12" xfId="163" xr:uid="{AADA7636-7E94-4D2E-A82D-CAFE1A470D5D}"/>
    <cellStyle name="Total 13" xfId="164" xr:uid="{DD3ABBAE-5C1C-4E52-A14F-3DCBBDCC7464}"/>
    <cellStyle name="Total 14" xfId="165" xr:uid="{EFBA1039-D5A6-48B0-92CB-F0CFE7488BEA}"/>
    <cellStyle name="Total 15" xfId="812" xr:uid="{B1AA06A0-5A66-4474-9159-F8B2A2E49DAC}"/>
    <cellStyle name="Total 16" xfId="813" xr:uid="{FC2EF519-B364-49FB-A77E-0DD39A746901}"/>
    <cellStyle name="Total 2" xfId="166" xr:uid="{4E99E725-6BDB-4B4D-96FB-EFDB9B900FD1}"/>
    <cellStyle name="Total 3" xfId="167" xr:uid="{FF56DCAE-9830-4053-B3A6-C7F675798D6F}"/>
    <cellStyle name="Total 3 2" xfId="814" xr:uid="{1AAA7E76-0925-4F67-AA50-28F4F0105DC0}"/>
    <cellStyle name="Total 4" xfId="168" xr:uid="{18E44018-4A65-4AA9-A6E1-805FB36E2EAD}"/>
    <cellStyle name="Total 5" xfId="169" xr:uid="{650E4CDB-92BC-4BA7-990D-9A2B507D84F2}"/>
    <cellStyle name="Total 6" xfId="170" xr:uid="{8C150A8B-E07F-456F-BF0A-B30A313D600C}"/>
    <cellStyle name="Total 7" xfId="171" xr:uid="{36A8EA25-D99A-46B9-8A17-FE4D932DA127}"/>
    <cellStyle name="Total 8" xfId="172" xr:uid="{C625BC6B-75B1-4A30-AF1D-92A9AB9E230B}"/>
    <cellStyle name="Total 9" xfId="173" xr:uid="{4A94B81E-5959-4FDA-883F-0BF1E12BF8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30"/>
  <sheetViews>
    <sheetView showGridLines="0" tabSelected="1" workbookViewId="0">
      <selection activeCell="K9" sqref="K9"/>
    </sheetView>
  </sheetViews>
  <sheetFormatPr baseColWidth="10" defaultColWidth="11.453125" defaultRowHeight="13" x14ac:dyDescent="0.3"/>
  <cols>
    <col min="1" max="1" width="7.453125" style="5" customWidth="1"/>
    <col min="2" max="2" width="7.54296875" style="1" bestFit="1" customWidth="1"/>
    <col min="3" max="3" width="65.81640625" style="1" customWidth="1"/>
    <col min="4" max="4" width="9.81640625" style="41" bestFit="1" customWidth="1"/>
    <col min="5" max="5" width="12.08984375" style="1" customWidth="1"/>
    <col min="6" max="8" width="9.81640625" style="1" bestFit="1" customWidth="1"/>
    <col min="9" max="9" width="9" style="1" bestFit="1" customWidth="1"/>
    <col min="10" max="16384" width="11.453125" style="1"/>
  </cols>
  <sheetData>
    <row r="1" spans="1:9" ht="11" customHeight="1" x14ac:dyDescent="0.3">
      <c r="A1" s="31"/>
      <c r="B1" s="51" t="s">
        <v>6</v>
      </c>
      <c r="C1" s="51"/>
      <c r="D1" s="51"/>
      <c r="E1" s="51"/>
      <c r="F1" s="51"/>
      <c r="G1" s="51"/>
      <c r="H1" s="51"/>
      <c r="I1" s="51"/>
    </row>
    <row r="2" spans="1:9" ht="11" customHeight="1" x14ac:dyDescent="0.3">
      <c r="A2" s="31"/>
      <c r="B2" s="51" t="s">
        <v>5</v>
      </c>
      <c r="C2" s="51"/>
      <c r="D2" s="51"/>
      <c r="E2" s="51"/>
      <c r="F2" s="51"/>
      <c r="G2" s="51"/>
      <c r="H2" s="51"/>
      <c r="I2" s="51"/>
    </row>
    <row r="3" spans="1:9" ht="11" customHeight="1" x14ac:dyDescent="0.3">
      <c r="A3" s="31"/>
      <c r="B3" s="51" t="s">
        <v>205</v>
      </c>
      <c r="C3" s="51"/>
      <c r="D3" s="51"/>
      <c r="E3" s="51"/>
      <c r="F3" s="51"/>
      <c r="G3" s="51"/>
      <c r="H3" s="51"/>
      <c r="I3" s="51"/>
    </row>
    <row r="4" spans="1:9" ht="11" customHeight="1" x14ac:dyDescent="0.3">
      <c r="A4" s="31"/>
      <c r="B4" s="8"/>
      <c r="C4" s="8"/>
      <c r="D4" s="36"/>
      <c r="E4" s="8"/>
      <c r="F4" s="8"/>
      <c r="G4" s="8"/>
      <c r="H4" s="8"/>
      <c r="I4" s="8"/>
    </row>
    <row r="5" spans="1:9" ht="11" customHeight="1" x14ac:dyDescent="0.3">
      <c r="A5" s="31"/>
      <c r="B5" s="8"/>
      <c r="C5" s="9" t="s">
        <v>204</v>
      </c>
      <c r="D5" s="37" t="s">
        <v>206</v>
      </c>
      <c r="E5" s="10"/>
      <c r="F5" s="10"/>
      <c r="G5" s="10"/>
      <c r="H5" s="8"/>
      <c r="I5" s="8"/>
    </row>
    <row r="6" spans="1:9" ht="11" customHeight="1" x14ac:dyDescent="0.3">
      <c r="A6" s="31"/>
      <c r="B6" s="8"/>
      <c r="C6" s="8"/>
      <c r="D6" s="36"/>
      <c r="E6" s="8"/>
      <c r="F6" s="8"/>
      <c r="G6" s="8"/>
      <c r="H6" s="8"/>
      <c r="I6" s="8"/>
    </row>
    <row r="7" spans="1:9" x14ac:dyDescent="0.3">
      <c r="B7" s="52" t="s">
        <v>0</v>
      </c>
      <c r="C7" s="57" t="s">
        <v>1</v>
      </c>
      <c r="D7" s="55"/>
      <c r="E7" s="56"/>
      <c r="F7" s="56"/>
      <c r="G7" s="56"/>
      <c r="H7" s="53"/>
      <c r="I7" s="52" t="s">
        <v>8</v>
      </c>
    </row>
    <row r="8" spans="1:9" ht="34.5" customHeight="1" x14ac:dyDescent="0.3">
      <c r="B8" s="54"/>
      <c r="C8" s="58"/>
      <c r="D8" s="38" t="s">
        <v>9</v>
      </c>
      <c r="E8" s="11" t="s">
        <v>2</v>
      </c>
      <c r="F8" s="11" t="s">
        <v>3</v>
      </c>
      <c r="G8" s="11" t="s">
        <v>4</v>
      </c>
      <c r="H8" s="11" t="s">
        <v>7</v>
      </c>
      <c r="I8" s="54"/>
    </row>
    <row r="9" spans="1:9" ht="15" customHeight="1" x14ac:dyDescent="0.3">
      <c r="A9" s="6"/>
      <c r="B9" s="12">
        <v>1</v>
      </c>
      <c r="C9" s="13" t="s">
        <v>10</v>
      </c>
      <c r="D9" s="45">
        <f>+D10+D77</f>
        <v>116278642.28</v>
      </c>
      <c r="E9" s="45">
        <f t="shared" ref="E9:H9" si="0">+E10+E77</f>
        <v>40895454.090000004</v>
      </c>
      <c r="F9" s="45">
        <f>+D9+E9</f>
        <v>157174096.37</v>
      </c>
      <c r="G9" s="45">
        <f t="shared" si="0"/>
        <v>149462557.04999998</v>
      </c>
      <c r="H9" s="45">
        <f t="shared" si="0"/>
        <v>149462557.04999998</v>
      </c>
      <c r="I9" s="48">
        <f>+H9-D9</f>
        <v>33183914.769999981</v>
      </c>
    </row>
    <row r="10" spans="1:9" ht="15" customHeight="1" x14ac:dyDescent="0.3">
      <c r="A10" s="6"/>
      <c r="B10" s="12">
        <v>1.1000000000000001</v>
      </c>
      <c r="C10" s="13" t="s">
        <v>11</v>
      </c>
      <c r="D10" s="45">
        <f>+D11+D33+D38+D39+D43+D50+D54+D57+D75</f>
        <v>116278642.28</v>
      </c>
      <c r="E10" s="45">
        <f t="shared" ref="E10:H10" si="1">+E11+E33+E38+E39+E43+E50+E54+E57+E75</f>
        <v>40895454.090000004</v>
      </c>
      <c r="F10" s="45">
        <f t="shared" ref="F10:F73" si="2">+D10+E10</f>
        <v>157174096.37</v>
      </c>
      <c r="G10" s="45">
        <f t="shared" si="1"/>
        <v>149462557.04999998</v>
      </c>
      <c r="H10" s="45">
        <f t="shared" si="1"/>
        <v>149462557.04999998</v>
      </c>
      <c r="I10" s="48">
        <f t="shared" ref="I10:I73" si="3">+H10-D10</f>
        <v>33183914.769999981</v>
      </c>
    </row>
    <row r="11" spans="1:9" ht="11" customHeight="1" x14ac:dyDescent="0.3">
      <c r="A11" s="6"/>
      <c r="B11" s="59" t="s">
        <v>12</v>
      </c>
      <c r="C11" s="60" t="s">
        <v>13</v>
      </c>
      <c r="D11" s="16">
        <f>+D12+D18+D20+D21+D26+D29+D30+D31+D32</f>
        <v>0</v>
      </c>
      <c r="E11" s="16">
        <f t="shared" ref="E11:H11" si="4">+E12+E18+E20+E21+E26+E29+E30+E31+E32</f>
        <v>0</v>
      </c>
      <c r="F11" s="16">
        <f t="shared" si="2"/>
        <v>0</v>
      </c>
      <c r="G11" s="16">
        <f t="shared" si="4"/>
        <v>0</v>
      </c>
      <c r="H11" s="16">
        <f t="shared" si="4"/>
        <v>0</v>
      </c>
      <c r="I11" s="17">
        <f t="shared" si="3"/>
        <v>0</v>
      </c>
    </row>
    <row r="12" spans="1:9" ht="11" customHeight="1" x14ac:dyDescent="0.3">
      <c r="A12" s="6"/>
      <c r="B12" s="59" t="s">
        <v>14</v>
      </c>
      <c r="C12" s="60" t="s">
        <v>15</v>
      </c>
      <c r="D12" s="16">
        <f>+D13+D15+D17</f>
        <v>0</v>
      </c>
      <c r="E12" s="16">
        <f t="shared" ref="E12:H12" si="5">+E13+E15+E17</f>
        <v>0</v>
      </c>
      <c r="F12" s="16">
        <f t="shared" si="2"/>
        <v>0</v>
      </c>
      <c r="G12" s="16">
        <f t="shared" si="5"/>
        <v>0</v>
      </c>
      <c r="H12" s="16">
        <f t="shared" si="5"/>
        <v>0</v>
      </c>
      <c r="I12" s="17">
        <f t="shared" si="3"/>
        <v>0</v>
      </c>
    </row>
    <row r="13" spans="1:9" ht="11" customHeight="1" x14ac:dyDescent="0.3">
      <c r="A13" s="6"/>
      <c r="B13" s="20" t="s">
        <v>16</v>
      </c>
      <c r="C13" s="21" t="s">
        <v>17</v>
      </c>
      <c r="D13" s="18">
        <f>+D14</f>
        <v>0</v>
      </c>
      <c r="E13" s="18">
        <f t="shared" ref="E13:H13" si="6">+E14</f>
        <v>0</v>
      </c>
      <c r="F13" s="18">
        <f t="shared" si="2"/>
        <v>0</v>
      </c>
      <c r="G13" s="18">
        <f t="shared" si="6"/>
        <v>0</v>
      </c>
      <c r="H13" s="18">
        <f t="shared" si="6"/>
        <v>0</v>
      </c>
      <c r="I13" s="19">
        <f t="shared" si="3"/>
        <v>0</v>
      </c>
    </row>
    <row r="14" spans="1:9" ht="11" customHeight="1" x14ac:dyDescent="0.3">
      <c r="A14" s="7">
        <v>111111</v>
      </c>
      <c r="B14" s="20" t="s">
        <v>18</v>
      </c>
      <c r="C14" s="21" t="s">
        <v>19</v>
      </c>
      <c r="D14" s="22"/>
      <c r="E14" s="22"/>
      <c r="F14" s="22">
        <f t="shared" si="2"/>
        <v>0</v>
      </c>
      <c r="G14" s="22"/>
      <c r="H14" s="22"/>
      <c r="I14" s="23">
        <f t="shared" si="3"/>
        <v>0</v>
      </c>
    </row>
    <row r="15" spans="1:9" ht="11" customHeight="1" x14ac:dyDescent="0.3">
      <c r="A15" s="6"/>
      <c r="B15" s="20" t="s">
        <v>20</v>
      </c>
      <c r="C15" s="21" t="s">
        <v>21</v>
      </c>
      <c r="D15" s="18">
        <f>+D16</f>
        <v>0</v>
      </c>
      <c r="E15" s="18">
        <f t="shared" ref="E15:H15" si="7">+E16</f>
        <v>0</v>
      </c>
      <c r="F15" s="18">
        <f t="shared" si="2"/>
        <v>0</v>
      </c>
      <c r="G15" s="18">
        <f t="shared" si="7"/>
        <v>0</v>
      </c>
      <c r="H15" s="18">
        <f t="shared" si="7"/>
        <v>0</v>
      </c>
      <c r="I15" s="19">
        <f t="shared" si="3"/>
        <v>0</v>
      </c>
    </row>
    <row r="16" spans="1:9" ht="11" customHeight="1" x14ac:dyDescent="0.3">
      <c r="A16" s="7">
        <v>111121</v>
      </c>
      <c r="B16" s="20" t="s">
        <v>22</v>
      </c>
      <c r="C16" s="21" t="s">
        <v>19</v>
      </c>
      <c r="D16" s="22"/>
      <c r="E16" s="22"/>
      <c r="F16" s="22">
        <f t="shared" si="2"/>
        <v>0</v>
      </c>
      <c r="G16" s="22"/>
      <c r="H16" s="22"/>
      <c r="I16" s="23">
        <f t="shared" si="3"/>
        <v>0</v>
      </c>
    </row>
    <row r="17" spans="1:9" ht="11" customHeight="1" x14ac:dyDescent="0.3">
      <c r="A17" s="7">
        <v>11113</v>
      </c>
      <c r="B17" s="20" t="s">
        <v>23</v>
      </c>
      <c r="C17" s="21" t="s">
        <v>24</v>
      </c>
      <c r="D17" s="22"/>
      <c r="E17" s="22"/>
      <c r="F17" s="22">
        <f t="shared" si="2"/>
        <v>0</v>
      </c>
      <c r="G17" s="22"/>
      <c r="H17" s="22"/>
      <c r="I17" s="23">
        <f t="shared" si="3"/>
        <v>0</v>
      </c>
    </row>
    <row r="18" spans="1:9" ht="11" customHeight="1" x14ac:dyDescent="0.3">
      <c r="A18" s="6"/>
      <c r="B18" s="59" t="s">
        <v>25</v>
      </c>
      <c r="C18" s="60" t="s">
        <v>26</v>
      </c>
      <c r="D18" s="16">
        <f>SUM(D19)</f>
        <v>0</v>
      </c>
      <c r="E18" s="16">
        <f t="shared" ref="E18:H18" si="8">SUM(E19)</f>
        <v>0</v>
      </c>
      <c r="F18" s="16">
        <f t="shared" si="2"/>
        <v>0</v>
      </c>
      <c r="G18" s="16">
        <f t="shared" si="8"/>
        <v>0</v>
      </c>
      <c r="H18" s="16">
        <f t="shared" si="8"/>
        <v>0</v>
      </c>
      <c r="I18" s="17">
        <f t="shared" si="3"/>
        <v>0</v>
      </c>
    </row>
    <row r="19" spans="1:9" ht="11" customHeight="1" x14ac:dyDescent="0.3">
      <c r="A19" s="7">
        <v>11121</v>
      </c>
      <c r="B19" s="20" t="s">
        <v>27</v>
      </c>
      <c r="C19" s="21" t="s">
        <v>28</v>
      </c>
      <c r="D19" s="22"/>
      <c r="E19" s="22"/>
      <c r="F19" s="22">
        <f t="shared" si="2"/>
        <v>0</v>
      </c>
      <c r="G19" s="22"/>
      <c r="H19" s="22"/>
      <c r="I19" s="23">
        <f t="shared" si="3"/>
        <v>0</v>
      </c>
    </row>
    <row r="20" spans="1:9" ht="11" customHeight="1" x14ac:dyDescent="0.3">
      <c r="A20" s="7">
        <v>1113</v>
      </c>
      <c r="B20" s="59" t="s">
        <v>29</v>
      </c>
      <c r="C20" s="60" t="s">
        <v>30</v>
      </c>
      <c r="D20" s="16"/>
      <c r="E20" s="16"/>
      <c r="F20" s="16">
        <f t="shared" si="2"/>
        <v>0</v>
      </c>
      <c r="G20" s="16"/>
      <c r="H20" s="16"/>
      <c r="I20" s="17">
        <f t="shared" si="3"/>
        <v>0</v>
      </c>
    </row>
    <row r="21" spans="1:9" ht="11" customHeight="1" x14ac:dyDescent="0.3">
      <c r="A21" s="6"/>
      <c r="B21" s="59" t="s">
        <v>31</v>
      </c>
      <c r="C21" s="60" t="s">
        <v>32</v>
      </c>
      <c r="D21" s="16">
        <f>+D22</f>
        <v>0</v>
      </c>
      <c r="E21" s="16">
        <f t="shared" ref="E21:H21" si="9">+E22</f>
        <v>0</v>
      </c>
      <c r="F21" s="16">
        <f t="shared" si="2"/>
        <v>0</v>
      </c>
      <c r="G21" s="16">
        <f t="shared" si="9"/>
        <v>0</v>
      </c>
      <c r="H21" s="16">
        <f t="shared" si="9"/>
        <v>0</v>
      </c>
      <c r="I21" s="17">
        <f t="shared" si="3"/>
        <v>0</v>
      </c>
    </row>
    <row r="22" spans="1:9" ht="11" customHeight="1" x14ac:dyDescent="0.3">
      <c r="A22" s="7"/>
      <c r="B22" s="20" t="s">
        <v>33</v>
      </c>
      <c r="C22" s="21" t="s">
        <v>34</v>
      </c>
      <c r="D22" s="18">
        <f>SUM(D23:D25)</f>
        <v>0</v>
      </c>
      <c r="E22" s="18">
        <f t="shared" ref="E22:H22" si="10">SUM(E23:E25)</f>
        <v>0</v>
      </c>
      <c r="F22" s="18">
        <f t="shared" si="2"/>
        <v>0</v>
      </c>
      <c r="G22" s="18">
        <f t="shared" si="10"/>
        <v>0</v>
      </c>
      <c r="H22" s="18">
        <f t="shared" si="10"/>
        <v>0</v>
      </c>
      <c r="I22" s="19">
        <f t="shared" si="3"/>
        <v>0</v>
      </c>
    </row>
    <row r="23" spans="1:9" ht="11" customHeight="1" x14ac:dyDescent="0.3">
      <c r="A23" s="7">
        <v>111411</v>
      </c>
      <c r="B23" s="20" t="s">
        <v>35</v>
      </c>
      <c r="C23" s="21" t="s">
        <v>36</v>
      </c>
      <c r="D23" s="22"/>
      <c r="E23" s="22"/>
      <c r="F23" s="22">
        <f t="shared" si="2"/>
        <v>0</v>
      </c>
      <c r="G23" s="22"/>
      <c r="H23" s="22"/>
      <c r="I23" s="23">
        <f t="shared" si="3"/>
        <v>0</v>
      </c>
    </row>
    <row r="24" spans="1:9" ht="11" customHeight="1" x14ac:dyDescent="0.3">
      <c r="A24" s="7">
        <v>111412</v>
      </c>
      <c r="B24" s="20" t="s">
        <v>37</v>
      </c>
      <c r="C24" s="21" t="s">
        <v>38</v>
      </c>
      <c r="D24" s="22"/>
      <c r="E24" s="22"/>
      <c r="F24" s="22">
        <f t="shared" si="2"/>
        <v>0</v>
      </c>
      <c r="G24" s="22"/>
      <c r="H24" s="22"/>
      <c r="I24" s="23">
        <f t="shared" si="3"/>
        <v>0</v>
      </c>
    </row>
    <row r="25" spans="1:9" ht="11" customHeight="1" x14ac:dyDescent="0.3">
      <c r="A25" s="7">
        <v>111413</v>
      </c>
      <c r="B25" s="20" t="s">
        <v>39</v>
      </c>
      <c r="C25" s="21" t="s">
        <v>40</v>
      </c>
      <c r="D25" s="22"/>
      <c r="E25" s="22"/>
      <c r="F25" s="22">
        <f t="shared" si="2"/>
        <v>0</v>
      </c>
      <c r="G25" s="22"/>
      <c r="H25" s="22"/>
      <c r="I25" s="23">
        <f t="shared" si="3"/>
        <v>0</v>
      </c>
    </row>
    <row r="26" spans="1:9" ht="11" customHeight="1" x14ac:dyDescent="0.3">
      <c r="A26" s="6"/>
      <c r="B26" s="59" t="s">
        <v>41</v>
      </c>
      <c r="C26" s="60" t="s">
        <v>42</v>
      </c>
      <c r="D26" s="16">
        <f>SUM(D27:D28)</f>
        <v>0</v>
      </c>
      <c r="E26" s="16">
        <f t="shared" ref="E26:H26" si="11">SUM(E27:E28)</f>
        <v>0</v>
      </c>
      <c r="F26" s="16">
        <f t="shared" si="2"/>
        <v>0</v>
      </c>
      <c r="G26" s="16">
        <f t="shared" si="11"/>
        <v>0</v>
      </c>
      <c r="H26" s="16">
        <f t="shared" si="11"/>
        <v>0</v>
      </c>
      <c r="I26" s="17">
        <f t="shared" si="3"/>
        <v>0</v>
      </c>
    </row>
    <row r="27" spans="1:9" ht="11" customHeight="1" x14ac:dyDescent="0.3">
      <c r="A27" s="7">
        <v>11151</v>
      </c>
      <c r="B27" s="20" t="s">
        <v>43</v>
      </c>
      <c r="C27" s="21" t="s">
        <v>44</v>
      </c>
      <c r="D27" s="22"/>
      <c r="E27" s="22">
        <v>0</v>
      </c>
      <c r="F27" s="22">
        <f t="shared" si="2"/>
        <v>0</v>
      </c>
      <c r="G27" s="22"/>
      <c r="H27" s="22"/>
      <c r="I27" s="23">
        <f t="shared" si="3"/>
        <v>0</v>
      </c>
    </row>
    <row r="28" spans="1:9" ht="11" customHeight="1" x14ac:dyDescent="0.3">
      <c r="A28" s="7">
        <v>11152</v>
      </c>
      <c r="B28" s="20" t="s">
        <v>45</v>
      </c>
      <c r="C28" s="21" t="s">
        <v>46</v>
      </c>
      <c r="D28" s="22"/>
      <c r="E28" s="22"/>
      <c r="F28" s="22">
        <f t="shared" si="2"/>
        <v>0</v>
      </c>
      <c r="G28" s="22"/>
      <c r="H28" s="22"/>
      <c r="I28" s="23">
        <f t="shared" si="3"/>
        <v>0</v>
      </c>
    </row>
    <row r="29" spans="1:9" ht="11" customHeight="1" x14ac:dyDescent="0.3">
      <c r="A29" s="7">
        <v>1116</v>
      </c>
      <c r="B29" s="59" t="s">
        <v>47</v>
      </c>
      <c r="C29" s="60" t="s">
        <v>48</v>
      </c>
      <c r="D29" s="16"/>
      <c r="E29" s="16"/>
      <c r="F29" s="16">
        <f t="shared" si="2"/>
        <v>0</v>
      </c>
      <c r="G29" s="16"/>
      <c r="H29" s="16"/>
      <c r="I29" s="17">
        <f t="shared" si="3"/>
        <v>0</v>
      </c>
    </row>
    <row r="30" spans="1:9" ht="11" customHeight="1" x14ac:dyDescent="0.3">
      <c r="A30" s="7">
        <v>1117</v>
      </c>
      <c r="B30" s="59" t="s">
        <v>49</v>
      </c>
      <c r="C30" s="60" t="s">
        <v>50</v>
      </c>
      <c r="D30" s="16"/>
      <c r="E30" s="16"/>
      <c r="F30" s="16">
        <f t="shared" si="2"/>
        <v>0</v>
      </c>
      <c r="G30" s="16"/>
      <c r="H30" s="16"/>
      <c r="I30" s="17">
        <f t="shared" si="3"/>
        <v>0</v>
      </c>
    </row>
    <row r="31" spans="1:9" ht="11" customHeight="1" x14ac:dyDescent="0.3">
      <c r="A31" s="7">
        <v>1118</v>
      </c>
      <c r="B31" s="59" t="s">
        <v>51</v>
      </c>
      <c r="C31" s="60" t="s">
        <v>52</v>
      </c>
      <c r="D31" s="16"/>
      <c r="E31" s="16"/>
      <c r="F31" s="16">
        <f t="shared" si="2"/>
        <v>0</v>
      </c>
      <c r="G31" s="16"/>
      <c r="H31" s="16"/>
      <c r="I31" s="17">
        <f t="shared" si="3"/>
        <v>0</v>
      </c>
    </row>
    <row r="32" spans="1:9" ht="11" customHeight="1" x14ac:dyDescent="0.3">
      <c r="A32" s="7">
        <v>1119</v>
      </c>
      <c r="B32" s="59" t="s">
        <v>53</v>
      </c>
      <c r="C32" s="60" t="s">
        <v>54</v>
      </c>
      <c r="D32" s="16"/>
      <c r="E32" s="16"/>
      <c r="F32" s="16">
        <f t="shared" si="2"/>
        <v>0</v>
      </c>
      <c r="G32" s="16"/>
      <c r="H32" s="16"/>
      <c r="I32" s="17">
        <f t="shared" si="3"/>
        <v>0</v>
      </c>
    </row>
    <row r="33" spans="1:9" ht="11" customHeight="1" x14ac:dyDescent="0.3">
      <c r="A33" s="6"/>
      <c r="B33" s="59" t="s">
        <v>55</v>
      </c>
      <c r="C33" s="60" t="s">
        <v>56</v>
      </c>
      <c r="D33" s="16">
        <f>SUM(D34:D37)</f>
        <v>0</v>
      </c>
      <c r="E33" s="16">
        <f t="shared" ref="E33:H33" si="12">SUM(E34:E37)</f>
        <v>0</v>
      </c>
      <c r="F33" s="16">
        <f t="shared" si="2"/>
        <v>0</v>
      </c>
      <c r="G33" s="16">
        <f t="shared" si="12"/>
        <v>0</v>
      </c>
      <c r="H33" s="16">
        <f t="shared" si="12"/>
        <v>0</v>
      </c>
      <c r="I33" s="17">
        <f t="shared" si="3"/>
        <v>0</v>
      </c>
    </row>
    <row r="34" spans="1:9" ht="11" customHeight="1" x14ac:dyDescent="0.3">
      <c r="A34" s="7">
        <v>1121</v>
      </c>
      <c r="B34" s="20" t="s">
        <v>57</v>
      </c>
      <c r="C34" s="21" t="s">
        <v>58</v>
      </c>
      <c r="D34" s="22"/>
      <c r="E34" s="22"/>
      <c r="F34" s="22">
        <f t="shared" si="2"/>
        <v>0</v>
      </c>
      <c r="G34" s="22"/>
      <c r="H34" s="22"/>
      <c r="I34" s="23">
        <f t="shared" si="3"/>
        <v>0</v>
      </c>
    </row>
    <row r="35" spans="1:9" ht="11" customHeight="1" x14ac:dyDescent="0.3">
      <c r="A35" s="7">
        <v>1122</v>
      </c>
      <c r="B35" s="20" t="s">
        <v>59</v>
      </c>
      <c r="C35" s="21" t="s">
        <v>60</v>
      </c>
      <c r="D35" s="22"/>
      <c r="E35" s="22"/>
      <c r="F35" s="22">
        <f t="shared" si="2"/>
        <v>0</v>
      </c>
      <c r="G35" s="22"/>
      <c r="H35" s="22"/>
      <c r="I35" s="23">
        <f t="shared" si="3"/>
        <v>0</v>
      </c>
    </row>
    <row r="36" spans="1:9" ht="11" customHeight="1" x14ac:dyDescent="0.3">
      <c r="A36" s="7">
        <v>1123</v>
      </c>
      <c r="B36" s="20" t="s">
        <v>61</v>
      </c>
      <c r="C36" s="21" t="s">
        <v>62</v>
      </c>
      <c r="D36" s="22"/>
      <c r="E36" s="22"/>
      <c r="F36" s="22">
        <f t="shared" si="2"/>
        <v>0</v>
      </c>
      <c r="G36" s="22"/>
      <c r="H36" s="22"/>
      <c r="I36" s="23">
        <f t="shared" si="3"/>
        <v>0</v>
      </c>
    </row>
    <row r="37" spans="1:9" ht="11" customHeight="1" x14ac:dyDescent="0.3">
      <c r="A37" s="7">
        <v>1124</v>
      </c>
      <c r="B37" s="20" t="s">
        <v>63</v>
      </c>
      <c r="C37" s="21" t="s">
        <v>64</v>
      </c>
      <c r="D37" s="22"/>
      <c r="E37" s="22"/>
      <c r="F37" s="22">
        <f t="shared" si="2"/>
        <v>0</v>
      </c>
      <c r="G37" s="22"/>
      <c r="H37" s="22"/>
      <c r="I37" s="23">
        <f t="shared" si="3"/>
        <v>0</v>
      </c>
    </row>
    <row r="38" spans="1:9" ht="11" customHeight="1" x14ac:dyDescent="0.3">
      <c r="A38" s="7">
        <v>113</v>
      </c>
      <c r="B38" s="59" t="s">
        <v>65</v>
      </c>
      <c r="C38" s="60" t="s">
        <v>66</v>
      </c>
      <c r="D38" s="16"/>
      <c r="E38" s="16"/>
      <c r="F38" s="16">
        <f t="shared" si="2"/>
        <v>0</v>
      </c>
      <c r="G38" s="16"/>
      <c r="H38" s="16"/>
      <c r="I38" s="17">
        <f t="shared" si="3"/>
        <v>0</v>
      </c>
    </row>
    <row r="39" spans="1:9" ht="11" customHeight="1" x14ac:dyDescent="0.3">
      <c r="A39" s="6"/>
      <c r="B39" s="59" t="s">
        <v>67</v>
      </c>
      <c r="C39" s="60" t="s">
        <v>68</v>
      </c>
      <c r="D39" s="16">
        <f>SUM(D40:D42)</f>
        <v>0</v>
      </c>
      <c r="E39" s="16">
        <f t="shared" ref="E39:H39" si="13">SUM(E40:E42)</f>
        <v>0</v>
      </c>
      <c r="F39" s="16">
        <f t="shared" si="2"/>
        <v>0</v>
      </c>
      <c r="G39" s="16">
        <f t="shared" si="13"/>
        <v>0</v>
      </c>
      <c r="H39" s="16">
        <f t="shared" si="13"/>
        <v>0</v>
      </c>
      <c r="I39" s="17">
        <f t="shared" si="3"/>
        <v>0</v>
      </c>
    </row>
    <row r="40" spans="1:9" ht="11" customHeight="1" x14ac:dyDescent="0.3">
      <c r="A40" s="7">
        <v>1141</v>
      </c>
      <c r="B40" s="20" t="s">
        <v>69</v>
      </c>
      <c r="C40" s="21" t="s">
        <v>70</v>
      </c>
      <c r="D40" s="22"/>
      <c r="E40" s="22"/>
      <c r="F40" s="22">
        <f t="shared" si="2"/>
        <v>0</v>
      </c>
      <c r="G40" s="22"/>
      <c r="H40" s="22"/>
      <c r="I40" s="23">
        <f t="shared" si="3"/>
        <v>0</v>
      </c>
    </row>
    <row r="41" spans="1:9" ht="11" customHeight="1" x14ac:dyDescent="0.3">
      <c r="A41" s="7">
        <v>1142</v>
      </c>
      <c r="B41" s="20" t="s">
        <v>71</v>
      </c>
      <c r="C41" s="21" t="s">
        <v>72</v>
      </c>
      <c r="D41" s="22"/>
      <c r="E41" s="22"/>
      <c r="F41" s="22">
        <f t="shared" si="2"/>
        <v>0</v>
      </c>
      <c r="G41" s="22"/>
      <c r="H41" s="22"/>
      <c r="I41" s="23">
        <f t="shared" si="3"/>
        <v>0</v>
      </c>
    </row>
    <row r="42" spans="1:9" ht="11" customHeight="1" x14ac:dyDescent="0.3">
      <c r="A42" s="7">
        <v>1143</v>
      </c>
      <c r="B42" s="20" t="s">
        <v>73</v>
      </c>
      <c r="C42" s="21" t="s">
        <v>74</v>
      </c>
      <c r="D42" s="22"/>
      <c r="E42" s="22"/>
      <c r="F42" s="22">
        <f t="shared" si="2"/>
        <v>0</v>
      </c>
      <c r="G42" s="22"/>
      <c r="H42" s="22"/>
      <c r="I42" s="23">
        <f t="shared" si="3"/>
        <v>0</v>
      </c>
    </row>
    <row r="43" spans="1:9" ht="11" customHeight="1" x14ac:dyDescent="0.3">
      <c r="A43" s="6"/>
      <c r="B43" s="59" t="s">
        <v>75</v>
      </c>
      <c r="C43" s="60" t="s">
        <v>76</v>
      </c>
      <c r="D43" s="16">
        <f>+D44+D47+D48+D49</f>
        <v>0</v>
      </c>
      <c r="E43" s="16">
        <f t="shared" ref="E43:H43" si="14">+E44+E47+E48+E49</f>
        <v>0</v>
      </c>
      <c r="F43" s="16">
        <f t="shared" si="2"/>
        <v>0</v>
      </c>
      <c r="G43" s="16">
        <f t="shared" si="14"/>
        <v>0</v>
      </c>
      <c r="H43" s="16">
        <f t="shared" si="14"/>
        <v>0</v>
      </c>
      <c r="I43" s="17">
        <f t="shared" si="3"/>
        <v>0</v>
      </c>
    </row>
    <row r="44" spans="1:9" ht="11" customHeight="1" x14ac:dyDescent="0.3">
      <c r="A44" s="7"/>
      <c r="B44" s="20" t="s">
        <v>77</v>
      </c>
      <c r="C44" s="21" t="s">
        <v>78</v>
      </c>
      <c r="D44" s="18">
        <f>+D45+D46</f>
        <v>0</v>
      </c>
      <c r="E44" s="18">
        <f t="shared" ref="E44:H44" si="15">+E45+E46</f>
        <v>0</v>
      </c>
      <c r="F44" s="18">
        <f t="shared" si="2"/>
        <v>0</v>
      </c>
      <c r="G44" s="18">
        <f t="shared" si="15"/>
        <v>0</v>
      </c>
      <c r="H44" s="18">
        <f t="shared" si="15"/>
        <v>0</v>
      </c>
      <c r="I44" s="19">
        <f t="shared" si="3"/>
        <v>0</v>
      </c>
    </row>
    <row r="45" spans="1:9" ht="11" customHeight="1" x14ac:dyDescent="0.3">
      <c r="A45" s="7">
        <v>11511</v>
      </c>
      <c r="B45" s="20" t="s">
        <v>79</v>
      </c>
      <c r="C45" s="21" t="s">
        <v>80</v>
      </c>
      <c r="D45" s="22"/>
      <c r="E45" s="22"/>
      <c r="F45" s="22">
        <f t="shared" si="2"/>
        <v>0</v>
      </c>
      <c r="G45" s="22"/>
      <c r="H45" s="22"/>
      <c r="I45" s="23">
        <f t="shared" si="3"/>
        <v>0</v>
      </c>
    </row>
    <row r="46" spans="1:9" ht="11" customHeight="1" x14ac:dyDescent="0.3">
      <c r="A46" s="7">
        <v>11512</v>
      </c>
      <c r="B46" s="20" t="s">
        <v>81</v>
      </c>
      <c r="C46" s="21" t="s">
        <v>82</v>
      </c>
      <c r="D46" s="22"/>
      <c r="E46" s="22"/>
      <c r="F46" s="22">
        <f t="shared" si="2"/>
        <v>0</v>
      </c>
      <c r="G46" s="22"/>
      <c r="H46" s="22"/>
      <c r="I46" s="23">
        <f t="shared" si="3"/>
        <v>0</v>
      </c>
    </row>
    <row r="47" spans="1:9" ht="11" customHeight="1" x14ac:dyDescent="0.3">
      <c r="A47" s="7">
        <v>1152</v>
      </c>
      <c r="B47" s="20" t="s">
        <v>83</v>
      </c>
      <c r="C47" s="21" t="s">
        <v>84</v>
      </c>
      <c r="D47" s="18"/>
      <c r="E47" s="18"/>
      <c r="F47" s="18">
        <f t="shared" si="2"/>
        <v>0</v>
      </c>
      <c r="G47" s="18"/>
      <c r="H47" s="18"/>
      <c r="I47" s="19">
        <f t="shared" si="3"/>
        <v>0</v>
      </c>
    </row>
    <row r="48" spans="1:9" ht="11" customHeight="1" x14ac:dyDescent="0.3">
      <c r="A48" s="7">
        <v>1153</v>
      </c>
      <c r="B48" s="20" t="s">
        <v>85</v>
      </c>
      <c r="C48" s="21" t="s">
        <v>86</v>
      </c>
      <c r="D48" s="18"/>
      <c r="E48" s="18"/>
      <c r="F48" s="18">
        <f t="shared" si="2"/>
        <v>0</v>
      </c>
      <c r="G48" s="18"/>
      <c r="H48" s="18"/>
      <c r="I48" s="19">
        <f t="shared" si="3"/>
        <v>0</v>
      </c>
    </row>
    <row r="49" spans="1:9" ht="11" customHeight="1" x14ac:dyDescent="0.3">
      <c r="A49" s="7">
        <v>1154</v>
      </c>
      <c r="B49" s="20" t="s">
        <v>87</v>
      </c>
      <c r="C49" s="21" t="s">
        <v>88</v>
      </c>
      <c r="D49" s="18"/>
      <c r="E49" s="18"/>
      <c r="F49" s="18">
        <f t="shared" si="2"/>
        <v>0</v>
      </c>
      <c r="G49" s="18"/>
      <c r="H49" s="18"/>
      <c r="I49" s="19">
        <f t="shared" si="3"/>
        <v>0</v>
      </c>
    </row>
    <row r="50" spans="1:9" ht="11" customHeight="1" x14ac:dyDescent="0.3">
      <c r="A50" s="6"/>
      <c r="B50" s="59" t="s">
        <v>89</v>
      </c>
      <c r="C50" s="60" t="s">
        <v>90</v>
      </c>
      <c r="D50" s="43">
        <f>SUM(D51:D53)</f>
        <v>16700000</v>
      </c>
      <c r="E50" s="43">
        <f t="shared" ref="E50:H50" si="16">SUM(E51:E53)</f>
        <v>8989177.3000000007</v>
      </c>
      <c r="F50" s="43">
        <f t="shared" si="2"/>
        <v>25689177.300000001</v>
      </c>
      <c r="G50" s="43">
        <f t="shared" si="16"/>
        <v>17977637.98</v>
      </c>
      <c r="H50" s="43">
        <f t="shared" si="16"/>
        <v>17977637.98</v>
      </c>
      <c r="I50" s="35">
        <f t="shared" si="3"/>
        <v>1277637.9800000004</v>
      </c>
    </row>
    <row r="51" spans="1:9" ht="11" customHeight="1" x14ac:dyDescent="0.3">
      <c r="A51" s="7">
        <v>1161</v>
      </c>
      <c r="B51" s="20" t="s">
        <v>91</v>
      </c>
      <c r="C51" s="21" t="s">
        <v>92</v>
      </c>
      <c r="D51" s="44">
        <v>16700000</v>
      </c>
      <c r="E51" s="50">
        <v>8989177.3000000007</v>
      </c>
      <c r="F51" s="50">
        <v>25689177.300000001</v>
      </c>
      <c r="G51" s="50">
        <v>17977637.98</v>
      </c>
      <c r="H51" s="50">
        <v>17977637.98</v>
      </c>
      <c r="I51" s="34">
        <f t="shared" si="3"/>
        <v>1277637.9800000004</v>
      </c>
    </row>
    <row r="52" spans="1:9" ht="11" customHeight="1" x14ac:dyDescent="0.3">
      <c r="A52" s="7">
        <v>1162</v>
      </c>
      <c r="B52" s="20" t="s">
        <v>93</v>
      </c>
      <c r="C52" s="21" t="s">
        <v>94</v>
      </c>
      <c r="D52" s="22"/>
      <c r="E52" s="22">
        <v>0</v>
      </c>
      <c r="F52" s="22">
        <f t="shared" si="2"/>
        <v>0</v>
      </c>
      <c r="G52" s="22"/>
      <c r="H52" s="22"/>
      <c r="I52" s="23">
        <f t="shared" si="3"/>
        <v>0</v>
      </c>
    </row>
    <row r="53" spans="1:9" ht="11" customHeight="1" x14ac:dyDescent="0.3">
      <c r="A53" s="7">
        <v>1163</v>
      </c>
      <c r="B53" s="20" t="s">
        <v>95</v>
      </c>
      <c r="C53" s="21" t="s">
        <v>96</v>
      </c>
      <c r="D53" s="22"/>
      <c r="E53" s="22"/>
      <c r="F53" s="22">
        <f t="shared" si="2"/>
        <v>0</v>
      </c>
      <c r="G53" s="22"/>
      <c r="H53" s="22"/>
      <c r="I53" s="23">
        <f t="shared" si="3"/>
        <v>0</v>
      </c>
    </row>
    <row r="54" spans="1:9" ht="11" customHeight="1" x14ac:dyDescent="0.3">
      <c r="A54" s="6"/>
      <c r="B54" s="59" t="s">
        <v>97</v>
      </c>
      <c r="C54" s="60" t="s">
        <v>98</v>
      </c>
      <c r="D54" s="16">
        <f>SUM(D55:D56)</f>
        <v>0</v>
      </c>
      <c r="E54" s="16">
        <f t="shared" ref="E54:H54" si="17">SUM(E55:E56)</f>
        <v>0</v>
      </c>
      <c r="F54" s="16">
        <f t="shared" si="2"/>
        <v>0</v>
      </c>
      <c r="G54" s="16">
        <f t="shared" si="17"/>
        <v>0</v>
      </c>
      <c r="H54" s="16">
        <f t="shared" si="17"/>
        <v>0</v>
      </c>
      <c r="I54" s="17">
        <f t="shared" si="3"/>
        <v>0</v>
      </c>
    </row>
    <row r="55" spans="1:9" ht="11" customHeight="1" x14ac:dyDescent="0.3">
      <c r="A55" s="7">
        <v>1171</v>
      </c>
      <c r="B55" s="20" t="s">
        <v>99</v>
      </c>
      <c r="C55" s="21" t="s">
        <v>100</v>
      </c>
      <c r="D55" s="22"/>
      <c r="E55" s="22"/>
      <c r="F55" s="22">
        <f t="shared" si="2"/>
        <v>0</v>
      </c>
      <c r="G55" s="22"/>
      <c r="H55" s="22"/>
      <c r="I55" s="23">
        <f t="shared" si="3"/>
        <v>0</v>
      </c>
    </row>
    <row r="56" spans="1:9" ht="11" customHeight="1" x14ac:dyDescent="0.3">
      <c r="A56" s="7">
        <v>1172</v>
      </c>
      <c r="B56" s="20" t="s">
        <v>101</v>
      </c>
      <c r="C56" s="21" t="s">
        <v>102</v>
      </c>
      <c r="D56" s="22"/>
      <c r="E56" s="22"/>
      <c r="F56" s="22">
        <f t="shared" si="2"/>
        <v>0</v>
      </c>
      <c r="G56" s="22"/>
      <c r="H56" s="22"/>
      <c r="I56" s="23">
        <f t="shared" si="3"/>
        <v>0</v>
      </c>
    </row>
    <row r="57" spans="1:9" ht="11" customHeight="1" x14ac:dyDescent="0.3">
      <c r="A57" s="6"/>
      <c r="B57" s="59" t="s">
        <v>103</v>
      </c>
      <c r="C57" s="60" t="s">
        <v>104</v>
      </c>
      <c r="D57" s="43">
        <f>+D58+D59+D71</f>
        <v>99578642.280000001</v>
      </c>
      <c r="E57" s="43">
        <f t="shared" ref="E57:H57" si="18">+E58+E59+E71</f>
        <v>31906276.789999999</v>
      </c>
      <c r="F57" s="43">
        <f t="shared" si="2"/>
        <v>131484919.06999999</v>
      </c>
      <c r="G57" s="43">
        <f t="shared" si="18"/>
        <v>131484919.06999999</v>
      </c>
      <c r="H57" s="43">
        <f t="shared" si="18"/>
        <v>131484919.06999999</v>
      </c>
      <c r="I57" s="35">
        <f t="shared" si="3"/>
        <v>31906276.789999992</v>
      </c>
    </row>
    <row r="58" spans="1:9" ht="11" customHeight="1" x14ac:dyDescent="0.3">
      <c r="A58" s="7">
        <v>1181</v>
      </c>
      <c r="B58" s="59" t="s">
        <v>105</v>
      </c>
      <c r="C58" s="60" t="s">
        <v>106</v>
      </c>
      <c r="D58" s="16"/>
      <c r="E58" s="16"/>
      <c r="F58" s="16">
        <f t="shared" si="2"/>
        <v>0</v>
      </c>
      <c r="G58" s="16"/>
      <c r="H58" s="16"/>
      <c r="I58" s="17">
        <f t="shared" si="3"/>
        <v>0</v>
      </c>
    </row>
    <row r="59" spans="1:9" ht="11" customHeight="1" x14ac:dyDescent="0.3">
      <c r="A59" s="7"/>
      <c r="B59" s="59" t="s">
        <v>107</v>
      </c>
      <c r="C59" s="60" t="s">
        <v>108</v>
      </c>
      <c r="D59" s="43">
        <f>+D60+D65+D70</f>
        <v>99578642.280000001</v>
      </c>
      <c r="E59" s="43">
        <f t="shared" ref="E59:H59" si="19">+E60+E65+E70</f>
        <v>31906276.789999999</v>
      </c>
      <c r="F59" s="43">
        <f t="shared" si="2"/>
        <v>131484919.06999999</v>
      </c>
      <c r="G59" s="43">
        <f t="shared" si="19"/>
        <v>131484919.06999999</v>
      </c>
      <c r="H59" s="43">
        <f t="shared" si="19"/>
        <v>131484919.06999999</v>
      </c>
      <c r="I59" s="35">
        <f t="shared" si="3"/>
        <v>31906276.789999992</v>
      </c>
    </row>
    <row r="60" spans="1:9" ht="11" customHeight="1" x14ac:dyDescent="0.3">
      <c r="A60" s="7"/>
      <c r="B60" s="24" t="s">
        <v>109</v>
      </c>
      <c r="C60" s="25" t="s">
        <v>110</v>
      </c>
      <c r="D60" s="18">
        <f>SUM(D61:D64)</f>
        <v>0</v>
      </c>
      <c r="E60" s="18">
        <f t="shared" ref="E60:H60" si="20">SUM(E61:E64)</f>
        <v>0</v>
      </c>
      <c r="F60" s="18">
        <f t="shared" si="2"/>
        <v>0</v>
      </c>
      <c r="G60" s="18">
        <f t="shared" si="20"/>
        <v>0</v>
      </c>
      <c r="H60" s="18">
        <f t="shared" si="20"/>
        <v>0</v>
      </c>
      <c r="I60" s="19">
        <f t="shared" si="3"/>
        <v>0</v>
      </c>
    </row>
    <row r="61" spans="1:9" ht="11" customHeight="1" x14ac:dyDescent="0.3">
      <c r="A61" s="7">
        <v>118211</v>
      </c>
      <c r="B61" s="24" t="s">
        <v>111</v>
      </c>
      <c r="C61" s="25" t="s">
        <v>112</v>
      </c>
      <c r="D61" s="22"/>
      <c r="E61" s="22"/>
      <c r="F61" s="22">
        <f t="shared" si="2"/>
        <v>0</v>
      </c>
      <c r="G61" s="22"/>
      <c r="H61" s="22"/>
      <c r="I61" s="23">
        <f t="shared" si="3"/>
        <v>0</v>
      </c>
    </row>
    <row r="62" spans="1:9" ht="11" customHeight="1" x14ac:dyDescent="0.3">
      <c r="A62" s="7">
        <v>118212</v>
      </c>
      <c r="B62" s="24" t="s">
        <v>113</v>
      </c>
      <c r="C62" s="25" t="s">
        <v>114</v>
      </c>
      <c r="D62" s="22"/>
      <c r="E62" s="22"/>
      <c r="F62" s="22">
        <f t="shared" si="2"/>
        <v>0</v>
      </c>
      <c r="G62" s="22"/>
      <c r="H62" s="22"/>
      <c r="I62" s="23">
        <f t="shared" si="3"/>
        <v>0</v>
      </c>
    </row>
    <row r="63" spans="1:9" ht="11" customHeight="1" x14ac:dyDescent="0.3">
      <c r="A63" s="7">
        <v>118213</v>
      </c>
      <c r="B63" s="24" t="s">
        <v>115</v>
      </c>
      <c r="C63" s="25" t="s">
        <v>116</v>
      </c>
      <c r="D63" s="22"/>
      <c r="E63" s="22"/>
      <c r="F63" s="22">
        <f t="shared" si="2"/>
        <v>0</v>
      </c>
      <c r="G63" s="22"/>
      <c r="H63" s="22"/>
      <c r="I63" s="23">
        <f t="shared" si="3"/>
        <v>0</v>
      </c>
    </row>
    <row r="64" spans="1:9" ht="11" customHeight="1" x14ac:dyDescent="0.3">
      <c r="A64" s="7">
        <v>118214</v>
      </c>
      <c r="B64" s="24" t="s">
        <v>117</v>
      </c>
      <c r="C64" s="25" t="s">
        <v>118</v>
      </c>
      <c r="D64" s="22"/>
      <c r="E64" s="22"/>
      <c r="F64" s="22">
        <f t="shared" si="2"/>
        <v>0</v>
      </c>
      <c r="G64" s="22"/>
      <c r="H64" s="22"/>
      <c r="I64" s="23">
        <f t="shared" si="3"/>
        <v>0</v>
      </c>
    </row>
    <row r="65" spans="1:9" ht="11" customHeight="1" x14ac:dyDescent="0.3">
      <c r="A65" s="7"/>
      <c r="B65" s="24" t="s">
        <v>119</v>
      </c>
      <c r="C65" s="25" t="s">
        <v>120</v>
      </c>
      <c r="D65" s="42">
        <f>SUM(D66:D69)</f>
        <v>99578642.280000001</v>
      </c>
      <c r="E65" s="42">
        <f t="shared" ref="E65:H65" si="21">SUM(E66:E69)</f>
        <v>31906276.789999999</v>
      </c>
      <c r="F65" s="42">
        <f t="shared" si="2"/>
        <v>131484919.06999999</v>
      </c>
      <c r="G65" s="42">
        <f t="shared" si="21"/>
        <v>131484919.06999999</v>
      </c>
      <c r="H65" s="42">
        <f t="shared" si="21"/>
        <v>131484919.06999999</v>
      </c>
      <c r="I65" s="32">
        <f t="shared" si="3"/>
        <v>31906276.789999992</v>
      </c>
    </row>
    <row r="66" spans="1:9" ht="11" customHeight="1" x14ac:dyDescent="0.3">
      <c r="A66" s="7">
        <v>118221</v>
      </c>
      <c r="B66" s="24" t="s">
        <v>121</v>
      </c>
      <c r="C66" s="25" t="s">
        <v>112</v>
      </c>
      <c r="D66" s="47">
        <v>99578642.280000001</v>
      </c>
      <c r="E66" s="50">
        <v>31906276.789999999</v>
      </c>
      <c r="F66" s="50">
        <v>131484919.06999999</v>
      </c>
      <c r="G66" s="50">
        <v>131484919.06999999</v>
      </c>
      <c r="H66" s="50">
        <v>131484919.06999999</v>
      </c>
      <c r="I66" s="34">
        <f t="shared" si="3"/>
        <v>31906276.789999992</v>
      </c>
    </row>
    <row r="67" spans="1:9" ht="11" customHeight="1" x14ac:dyDescent="0.3">
      <c r="A67" s="7">
        <v>118222</v>
      </c>
      <c r="B67" s="24" t="s">
        <v>122</v>
      </c>
      <c r="C67" s="25" t="s">
        <v>114</v>
      </c>
      <c r="D67" s="22"/>
      <c r="E67" s="22"/>
      <c r="F67" s="22">
        <f t="shared" si="2"/>
        <v>0</v>
      </c>
      <c r="G67" s="22"/>
      <c r="H67" s="22"/>
      <c r="I67" s="23">
        <f t="shared" si="3"/>
        <v>0</v>
      </c>
    </row>
    <row r="68" spans="1:9" ht="11" customHeight="1" x14ac:dyDescent="0.3">
      <c r="A68" s="7">
        <v>118223</v>
      </c>
      <c r="B68" s="24" t="s">
        <v>123</v>
      </c>
      <c r="C68" s="25" t="s">
        <v>116</v>
      </c>
      <c r="D68" s="22"/>
      <c r="E68" s="22"/>
      <c r="F68" s="22">
        <f t="shared" si="2"/>
        <v>0</v>
      </c>
      <c r="G68" s="22"/>
      <c r="H68" s="22"/>
      <c r="I68" s="23">
        <f t="shared" si="3"/>
        <v>0</v>
      </c>
    </row>
    <row r="69" spans="1:9" ht="11" customHeight="1" x14ac:dyDescent="0.3">
      <c r="A69" s="7">
        <v>118224</v>
      </c>
      <c r="B69" s="24" t="s">
        <v>124</v>
      </c>
      <c r="C69" s="25" t="s">
        <v>118</v>
      </c>
      <c r="D69" s="22"/>
      <c r="E69" s="22"/>
      <c r="F69" s="22">
        <f t="shared" si="2"/>
        <v>0</v>
      </c>
      <c r="G69" s="22"/>
      <c r="H69" s="22"/>
      <c r="I69" s="23">
        <f t="shared" si="3"/>
        <v>0</v>
      </c>
    </row>
    <row r="70" spans="1:9" ht="11" customHeight="1" x14ac:dyDescent="0.3">
      <c r="A70" s="7">
        <v>11823</v>
      </c>
      <c r="B70" s="24" t="s">
        <v>125</v>
      </c>
      <c r="C70" s="25" t="s">
        <v>126</v>
      </c>
      <c r="D70" s="18"/>
      <c r="E70" s="18"/>
      <c r="F70" s="18">
        <f t="shared" si="2"/>
        <v>0</v>
      </c>
      <c r="G70" s="18"/>
      <c r="H70" s="18"/>
      <c r="I70" s="19">
        <f t="shared" si="3"/>
        <v>0</v>
      </c>
    </row>
    <row r="71" spans="1:9" ht="11" customHeight="1" x14ac:dyDescent="0.3">
      <c r="A71" s="7"/>
      <c r="B71" s="59" t="s">
        <v>127</v>
      </c>
      <c r="C71" s="60" t="s">
        <v>128</v>
      </c>
      <c r="D71" s="16">
        <f>SUM(D72:D74)</f>
        <v>0</v>
      </c>
      <c r="E71" s="16">
        <f t="shared" ref="E71:H71" si="22">SUM(E72:E74)</f>
        <v>0</v>
      </c>
      <c r="F71" s="16">
        <f t="shared" si="2"/>
        <v>0</v>
      </c>
      <c r="G71" s="16">
        <f t="shared" si="22"/>
        <v>0</v>
      </c>
      <c r="H71" s="16">
        <f t="shared" si="22"/>
        <v>0</v>
      </c>
      <c r="I71" s="17">
        <f t="shared" si="3"/>
        <v>0</v>
      </c>
    </row>
    <row r="72" spans="1:9" ht="11" customHeight="1" x14ac:dyDescent="0.3">
      <c r="A72" s="7">
        <v>11831</v>
      </c>
      <c r="B72" s="24" t="s">
        <v>129</v>
      </c>
      <c r="C72" s="25" t="s">
        <v>130</v>
      </c>
      <c r="D72" s="22"/>
      <c r="E72" s="22"/>
      <c r="F72" s="22">
        <f t="shared" si="2"/>
        <v>0</v>
      </c>
      <c r="G72" s="22"/>
      <c r="H72" s="22"/>
      <c r="I72" s="23">
        <f t="shared" si="3"/>
        <v>0</v>
      </c>
    </row>
    <row r="73" spans="1:9" ht="11" customHeight="1" x14ac:dyDescent="0.3">
      <c r="A73" s="7">
        <v>11832</v>
      </c>
      <c r="B73" s="24" t="s">
        <v>131</v>
      </c>
      <c r="C73" s="25" t="s">
        <v>132</v>
      </c>
      <c r="D73" s="22"/>
      <c r="E73" s="22"/>
      <c r="F73" s="22">
        <f t="shared" si="2"/>
        <v>0</v>
      </c>
      <c r="G73" s="22"/>
      <c r="H73" s="22"/>
      <c r="I73" s="23">
        <f t="shared" si="3"/>
        <v>0</v>
      </c>
    </row>
    <row r="74" spans="1:9" ht="11" customHeight="1" x14ac:dyDescent="0.3">
      <c r="A74" s="7">
        <v>11833</v>
      </c>
      <c r="B74" s="24" t="s">
        <v>133</v>
      </c>
      <c r="C74" s="25" t="s">
        <v>134</v>
      </c>
      <c r="D74" s="22"/>
      <c r="E74" s="22"/>
      <c r="F74" s="22">
        <f t="shared" ref="F74:F119" si="23">+D74+E74</f>
        <v>0</v>
      </c>
      <c r="G74" s="22"/>
      <c r="H74" s="22"/>
      <c r="I74" s="23">
        <f t="shared" ref="I74:I119" si="24">+H74-D74</f>
        <v>0</v>
      </c>
    </row>
    <row r="75" spans="1:9" ht="11" customHeight="1" x14ac:dyDescent="0.3">
      <c r="A75" s="7">
        <v>119</v>
      </c>
      <c r="B75" s="59" t="s">
        <v>135</v>
      </c>
      <c r="C75" s="60" t="s">
        <v>136</v>
      </c>
      <c r="D75" s="26"/>
      <c r="E75" s="26"/>
      <c r="F75" s="26">
        <f t="shared" si="23"/>
        <v>0</v>
      </c>
      <c r="G75" s="26"/>
      <c r="H75" s="26"/>
      <c r="I75" s="27">
        <f t="shared" si="24"/>
        <v>0</v>
      </c>
    </row>
    <row r="76" spans="1:9" ht="11" customHeight="1" x14ac:dyDescent="0.3">
      <c r="A76" s="7"/>
      <c r="B76" s="20"/>
      <c r="C76" s="21"/>
      <c r="D76" s="22"/>
      <c r="E76" s="22"/>
      <c r="F76" s="22">
        <f t="shared" si="23"/>
        <v>0</v>
      </c>
      <c r="G76" s="22"/>
      <c r="H76" s="22"/>
      <c r="I76" s="23">
        <f t="shared" si="24"/>
        <v>0</v>
      </c>
    </row>
    <row r="77" spans="1:9" ht="11" customHeight="1" x14ac:dyDescent="0.3">
      <c r="A77" s="6"/>
      <c r="B77" s="61">
        <v>1.1000000000000001</v>
      </c>
      <c r="C77" s="62" t="s">
        <v>137</v>
      </c>
      <c r="D77" s="45">
        <f>+D78+D82+D90+D95+D113</f>
        <v>0</v>
      </c>
      <c r="E77" s="14">
        <f t="shared" ref="E77:H77" si="25">+E78+E82+E90+E95+E113</f>
        <v>0</v>
      </c>
      <c r="F77" s="14">
        <f t="shared" si="23"/>
        <v>0</v>
      </c>
      <c r="G77" s="14">
        <f t="shared" si="25"/>
        <v>0</v>
      </c>
      <c r="H77" s="14">
        <f t="shared" si="25"/>
        <v>0</v>
      </c>
      <c r="I77" s="15">
        <f t="shared" si="24"/>
        <v>0</v>
      </c>
    </row>
    <row r="78" spans="1:9" ht="11" customHeight="1" x14ac:dyDescent="0.3">
      <c r="A78" s="6"/>
      <c r="B78" s="59" t="s">
        <v>138</v>
      </c>
      <c r="C78" s="60" t="s">
        <v>139</v>
      </c>
      <c r="D78" s="16">
        <f>SUM(D79:D81)</f>
        <v>0</v>
      </c>
      <c r="E78" s="16">
        <f t="shared" ref="E78:H78" si="26">SUM(E79:E81)</f>
        <v>0</v>
      </c>
      <c r="F78" s="16">
        <f t="shared" si="23"/>
        <v>0</v>
      </c>
      <c r="G78" s="16">
        <f t="shared" si="26"/>
        <v>0</v>
      </c>
      <c r="H78" s="16">
        <f t="shared" si="26"/>
        <v>0</v>
      </c>
      <c r="I78" s="17">
        <f t="shared" si="24"/>
        <v>0</v>
      </c>
    </row>
    <row r="79" spans="1:9" ht="11" customHeight="1" x14ac:dyDescent="0.3">
      <c r="A79" s="7">
        <v>1211</v>
      </c>
      <c r="B79" s="20" t="s">
        <v>140</v>
      </c>
      <c r="C79" s="21" t="s">
        <v>141</v>
      </c>
      <c r="D79" s="22"/>
      <c r="E79" s="22"/>
      <c r="F79" s="22">
        <f t="shared" si="23"/>
        <v>0</v>
      </c>
      <c r="G79" s="22"/>
      <c r="H79" s="22"/>
      <c r="I79" s="23">
        <f t="shared" si="24"/>
        <v>0</v>
      </c>
    </row>
    <row r="80" spans="1:9" ht="11" customHeight="1" x14ac:dyDescent="0.3">
      <c r="A80" s="7">
        <v>1212</v>
      </c>
      <c r="B80" s="20" t="s">
        <v>142</v>
      </c>
      <c r="C80" s="21" t="s">
        <v>143</v>
      </c>
      <c r="D80" s="22"/>
      <c r="E80" s="22"/>
      <c r="F80" s="22">
        <f t="shared" si="23"/>
        <v>0</v>
      </c>
      <c r="G80" s="22"/>
      <c r="H80" s="22"/>
      <c r="I80" s="23">
        <f t="shared" si="24"/>
        <v>0</v>
      </c>
    </row>
    <row r="81" spans="1:9" ht="11" customHeight="1" x14ac:dyDescent="0.3">
      <c r="A81" s="7">
        <v>1213</v>
      </c>
      <c r="B81" s="20" t="s">
        <v>144</v>
      </c>
      <c r="C81" s="21" t="s">
        <v>145</v>
      </c>
      <c r="D81" s="22"/>
      <c r="E81" s="22"/>
      <c r="F81" s="22">
        <f t="shared" si="23"/>
        <v>0</v>
      </c>
      <c r="G81" s="22"/>
      <c r="H81" s="22"/>
      <c r="I81" s="23">
        <f t="shared" si="24"/>
        <v>0</v>
      </c>
    </row>
    <row r="82" spans="1:9" ht="11" customHeight="1" x14ac:dyDescent="0.3">
      <c r="A82" s="6"/>
      <c r="B82" s="59" t="s">
        <v>146</v>
      </c>
      <c r="C82" s="60" t="s">
        <v>147</v>
      </c>
      <c r="D82" s="16">
        <f>SUM(D83:D89)</f>
        <v>0</v>
      </c>
      <c r="E82" s="16">
        <f t="shared" ref="E82:H82" si="27">SUM(E83:E89)</f>
        <v>0</v>
      </c>
      <c r="F82" s="16">
        <f t="shared" si="23"/>
        <v>0</v>
      </c>
      <c r="G82" s="16">
        <f t="shared" si="27"/>
        <v>0</v>
      </c>
      <c r="H82" s="16">
        <f t="shared" si="27"/>
        <v>0</v>
      </c>
      <c r="I82" s="17">
        <f t="shared" si="24"/>
        <v>0</v>
      </c>
    </row>
    <row r="83" spans="1:9" ht="11" customHeight="1" x14ac:dyDescent="0.3">
      <c r="A83" s="7">
        <v>1221</v>
      </c>
      <c r="B83" s="20" t="s">
        <v>148</v>
      </c>
      <c r="C83" s="21" t="s">
        <v>149</v>
      </c>
      <c r="D83" s="22"/>
      <c r="E83" s="22"/>
      <c r="F83" s="22">
        <f t="shared" si="23"/>
        <v>0</v>
      </c>
      <c r="G83" s="22"/>
      <c r="H83" s="22"/>
      <c r="I83" s="23">
        <f t="shared" si="24"/>
        <v>0</v>
      </c>
    </row>
    <row r="84" spans="1:9" ht="11" customHeight="1" x14ac:dyDescent="0.3">
      <c r="A84" s="7">
        <v>1222</v>
      </c>
      <c r="B84" s="20" t="s">
        <v>150</v>
      </c>
      <c r="C84" s="21" t="s">
        <v>151</v>
      </c>
      <c r="D84" s="22"/>
      <c r="E84" s="22"/>
      <c r="F84" s="22">
        <f t="shared" si="23"/>
        <v>0</v>
      </c>
      <c r="G84" s="22"/>
      <c r="H84" s="22"/>
      <c r="I84" s="23">
        <f t="shared" si="24"/>
        <v>0</v>
      </c>
    </row>
    <row r="85" spans="1:9" ht="11" customHeight="1" x14ac:dyDescent="0.3">
      <c r="A85" s="7">
        <v>1223</v>
      </c>
      <c r="B85" s="20" t="s">
        <v>152</v>
      </c>
      <c r="C85" s="21" t="s">
        <v>153</v>
      </c>
      <c r="D85" s="22"/>
      <c r="E85" s="22"/>
      <c r="F85" s="22">
        <f t="shared" si="23"/>
        <v>0</v>
      </c>
      <c r="G85" s="22"/>
      <c r="H85" s="22"/>
      <c r="I85" s="23">
        <f t="shared" si="24"/>
        <v>0</v>
      </c>
    </row>
    <row r="86" spans="1:9" ht="11" customHeight="1" x14ac:dyDescent="0.3">
      <c r="A86" s="7">
        <v>1224</v>
      </c>
      <c r="B86" s="20" t="s">
        <v>154</v>
      </c>
      <c r="C86" s="21" t="s">
        <v>155</v>
      </c>
      <c r="D86" s="22"/>
      <c r="E86" s="22"/>
      <c r="F86" s="22">
        <f t="shared" si="23"/>
        <v>0</v>
      </c>
      <c r="G86" s="22"/>
      <c r="H86" s="22"/>
      <c r="I86" s="23">
        <f t="shared" si="24"/>
        <v>0</v>
      </c>
    </row>
    <row r="87" spans="1:9" ht="11" customHeight="1" x14ac:dyDescent="0.3">
      <c r="A87" s="7">
        <v>1225</v>
      </c>
      <c r="B87" s="20" t="s">
        <v>156</v>
      </c>
      <c r="C87" s="21" t="s">
        <v>157</v>
      </c>
      <c r="D87" s="22"/>
      <c r="E87" s="22"/>
      <c r="F87" s="22">
        <f t="shared" si="23"/>
        <v>0</v>
      </c>
      <c r="G87" s="22"/>
      <c r="H87" s="22"/>
      <c r="I87" s="23">
        <f t="shared" si="24"/>
        <v>0</v>
      </c>
    </row>
    <row r="88" spans="1:9" ht="11" customHeight="1" x14ac:dyDescent="0.3">
      <c r="A88" s="7">
        <v>1226</v>
      </c>
      <c r="B88" s="20" t="s">
        <v>158</v>
      </c>
      <c r="C88" s="21" t="s">
        <v>159</v>
      </c>
      <c r="D88" s="22"/>
      <c r="E88" s="22"/>
      <c r="F88" s="22">
        <f t="shared" si="23"/>
        <v>0</v>
      </c>
      <c r="G88" s="22"/>
      <c r="H88" s="22"/>
      <c r="I88" s="23">
        <f t="shared" si="24"/>
        <v>0</v>
      </c>
    </row>
    <row r="89" spans="1:9" ht="11" customHeight="1" x14ac:dyDescent="0.3">
      <c r="A89" s="7">
        <v>1227</v>
      </c>
      <c r="B89" s="20" t="s">
        <v>160</v>
      </c>
      <c r="C89" s="21" t="s">
        <v>161</v>
      </c>
      <c r="D89" s="22"/>
      <c r="E89" s="22"/>
      <c r="F89" s="22">
        <f t="shared" si="23"/>
        <v>0</v>
      </c>
      <c r="G89" s="22"/>
      <c r="H89" s="22"/>
      <c r="I89" s="23">
        <f t="shared" si="24"/>
        <v>0</v>
      </c>
    </row>
    <row r="90" spans="1:9" ht="11" customHeight="1" x14ac:dyDescent="0.3">
      <c r="A90" s="6"/>
      <c r="B90" s="59" t="s">
        <v>162</v>
      </c>
      <c r="C90" s="60" t="s">
        <v>163</v>
      </c>
      <c r="D90" s="16">
        <f>SUM(D91:D94)</f>
        <v>0</v>
      </c>
      <c r="E90" s="16">
        <f t="shared" ref="E90:H90" si="28">SUM(E91:E94)</f>
        <v>0</v>
      </c>
      <c r="F90" s="16">
        <f t="shared" si="23"/>
        <v>0</v>
      </c>
      <c r="G90" s="16">
        <f t="shared" si="28"/>
        <v>0</v>
      </c>
      <c r="H90" s="16">
        <f t="shared" si="28"/>
        <v>0</v>
      </c>
      <c r="I90" s="17">
        <f t="shared" si="24"/>
        <v>0</v>
      </c>
    </row>
    <row r="91" spans="1:9" ht="11" customHeight="1" x14ac:dyDescent="0.3">
      <c r="A91" s="7">
        <v>1231</v>
      </c>
      <c r="B91" s="20" t="s">
        <v>164</v>
      </c>
      <c r="C91" s="21" t="s">
        <v>165</v>
      </c>
      <c r="D91" s="22"/>
      <c r="E91" s="22"/>
      <c r="F91" s="22">
        <f t="shared" si="23"/>
        <v>0</v>
      </c>
      <c r="G91" s="22"/>
      <c r="H91" s="22"/>
      <c r="I91" s="23">
        <f t="shared" si="24"/>
        <v>0</v>
      </c>
    </row>
    <row r="92" spans="1:9" ht="11" customHeight="1" x14ac:dyDescent="0.3">
      <c r="A92" s="7">
        <v>1232</v>
      </c>
      <c r="B92" s="20" t="s">
        <v>166</v>
      </c>
      <c r="C92" s="21" t="s">
        <v>167</v>
      </c>
      <c r="D92" s="22"/>
      <c r="E92" s="22"/>
      <c r="F92" s="22">
        <f t="shared" si="23"/>
        <v>0</v>
      </c>
      <c r="G92" s="22"/>
      <c r="H92" s="22"/>
      <c r="I92" s="23">
        <f t="shared" si="24"/>
        <v>0</v>
      </c>
    </row>
    <row r="93" spans="1:9" ht="11" customHeight="1" x14ac:dyDescent="0.3">
      <c r="A93" s="7">
        <v>1233</v>
      </c>
      <c r="B93" s="20" t="s">
        <v>168</v>
      </c>
      <c r="C93" s="21" t="s">
        <v>169</v>
      </c>
      <c r="D93" s="22"/>
      <c r="E93" s="22"/>
      <c r="F93" s="22">
        <f t="shared" si="23"/>
        <v>0</v>
      </c>
      <c r="G93" s="22"/>
      <c r="H93" s="22"/>
      <c r="I93" s="23">
        <f t="shared" si="24"/>
        <v>0</v>
      </c>
    </row>
    <row r="94" spans="1:9" ht="11" customHeight="1" x14ac:dyDescent="0.3">
      <c r="A94" s="7">
        <v>1234</v>
      </c>
      <c r="B94" s="20" t="s">
        <v>170</v>
      </c>
      <c r="C94" s="21" t="s">
        <v>171</v>
      </c>
      <c r="D94" s="22"/>
      <c r="E94" s="22"/>
      <c r="F94" s="22">
        <f t="shared" si="23"/>
        <v>0</v>
      </c>
      <c r="G94" s="22"/>
      <c r="H94" s="22"/>
      <c r="I94" s="23">
        <f t="shared" si="24"/>
        <v>0</v>
      </c>
    </row>
    <row r="95" spans="1:9" ht="11" customHeight="1" x14ac:dyDescent="0.3">
      <c r="A95" s="6"/>
      <c r="B95" s="59" t="s">
        <v>172</v>
      </c>
      <c r="C95" s="60" t="s">
        <v>173</v>
      </c>
      <c r="D95" s="16">
        <f>+D96+D97+D109</f>
        <v>0</v>
      </c>
      <c r="E95" s="16">
        <f t="shared" ref="E95:H95" si="29">+E96+E97+E109</f>
        <v>0</v>
      </c>
      <c r="F95" s="16">
        <f t="shared" si="23"/>
        <v>0</v>
      </c>
      <c r="G95" s="16">
        <f t="shared" si="29"/>
        <v>0</v>
      </c>
      <c r="H95" s="16">
        <f t="shared" si="29"/>
        <v>0</v>
      </c>
      <c r="I95" s="16">
        <f t="shared" si="24"/>
        <v>0</v>
      </c>
    </row>
    <row r="96" spans="1:9" ht="11" customHeight="1" x14ac:dyDescent="0.3">
      <c r="A96" s="7">
        <v>1241</v>
      </c>
      <c r="B96" s="59" t="s">
        <v>174</v>
      </c>
      <c r="C96" s="60" t="s">
        <v>106</v>
      </c>
      <c r="D96" s="16"/>
      <c r="E96" s="16"/>
      <c r="F96" s="16">
        <f t="shared" si="23"/>
        <v>0</v>
      </c>
      <c r="G96" s="16"/>
      <c r="H96" s="16"/>
      <c r="I96" s="17">
        <f t="shared" si="24"/>
        <v>0</v>
      </c>
    </row>
    <row r="97" spans="1:9" ht="11" customHeight="1" x14ac:dyDescent="0.3">
      <c r="A97" s="7"/>
      <c r="B97" s="59" t="s">
        <v>175</v>
      </c>
      <c r="C97" s="60" t="s">
        <v>108</v>
      </c>
      <c r="D97" s="16">
        <f>+D98+D103+D108</f>
        <v>0</v>
      </c>
      <c r="E97" s="16">
        <f t="shared" ref="E97:H97" si="30">+E98+E103+E108</f>
        <v>0</v>
      </c>
      <c r="F97" s="16">
        <f t="shared" si="23"/>
        <v>0</v>
      </c>
      <c r="G97" s="16">
        <f t="shared" si="30"/>
        <v>0</v>
      </c>
      <c r="H97" s="16">
        <f t="shared" si="30"/>
        <v>0</v>
      </c>
      <c r="I97" s="16">
        <f t="shared" si="24"/>
        <v>0</v>
      </c>
    </row>
    <row r="98" spans="1:9" ht="11" customHeight="1" x14ac:dyDescent="0.3">
      <c r="A98" s="7"/>
      <c r="B98" s="24" t="s">
        <v>176</v>
      </c>
      <c r="C98" s="25" t="s">
        <v>177</v>
      </c>
      <c r="D98" s="18">
        <f>SUM(D99:D102)</f>
        <v>0</v>
      </c>
      <c r="E98" s="18">
        <f t="shared" ref="E98:H98" si="31">SUM(E99:E102)</f>
        <v>0</v>
      </c>
      <c r="F98" s="18">
        <f t="shared" si="23"/>
        <v>0</v>
      </c>
      <c r="G98" s="18">
        <f t="shared" si="31"/>
        <v>0</v>
      </c>
      <c r="H98" s="18">
        <f t="shared" si="31"/>
        <v>0</v>
      </c>
      <c r="I98" s="19">
        <f t="shared" si="24"/>
        <v>0</v>
      </c>
    </row>
    <row r="99" spans="1:9" ht="11" customHeight="1" x14ac:dyDescent="0.3">
      <c r="A99" s="7">
        <v>124211</v>
      </c>
      <c r="B99" s="24" t="s">
        <v>178</v>
      </c>
      <c r="C99" s="25" t="s">
        <v>112</v>
      </c>
      <c r="D99" s="22"/>
      <c r="E99" s="22"/>
      <c r="F99" s="22">
        <f t="shared" si="23"/>
        <v>0</v>
      </c>
      <c r="G99" s="22"/>
      <c r="H99" s="22"/>
      <c r="I99" s="23">
        <f t="shared" si="24"/>
        <v>0</v>
      </c>
    </row>
    <row r="100" spans="1:9" ht="11" customHeight="1" x14ac:dyDescent="0.3">
      <c r="A100" s="7">
        <v>124212</v>
      </c>
      <c r="B100" s="24" t="s">
        <v>179</v>
      </c>
      <c r="C100" s="25" t="s">
        <v>114</v>
      </c>
      <c r="D100" s="22"/>
      <c r="E100" s="22"/>
      <c r="F100" s="22">
        <f t="shared" si="23"/>
        <v>0</v>
      </c>
      <c r="G100" s="22"/>
      <c r="H100" s="22"/>
      <c r="I100" s="23">
        <f t="shared" si="24"/>
        <v>0</v>
      </c>
    </row>
    <row r="101" spans="1:9" ht="11" customHeight="1" x14ac:dyDescent="0.3">
      <c r="A101" s="7">
        <v>124213</v>
      </c>
      <c r="B101" s="24" t="s">
        <v>180</v>
      </c>
      <c r="C101" s="25" t="s">
        <v>116</v>
      </c>
      <c r="D101" s="22"/>
      <c r="E101" s="22"/>
      <c r="F101" s="22">
        <f t="shared" si="23"/>
        <v>0</v>
      </c>
      <c r="G101" s="22"/>
      <c r="H101" s="22"/>
      <c r="I101" s="23">
        <f t="shared" si="24"/>
        <v>0</v>
      </c>
    </row>
    <row r="102" spans="1:9" ht="11" customHeight="1" x14ac:dyDescent="0.3">
      <c r="A102" s="7">
        <v>124214</v>
      </c>
      <c r="B102" s="24" t="s">
        <v>181</v>
      </c>
      <c r="C102" s="25" t="s">
        <v>118</v>
      </c>
      <c r="D102" s="22"/>
      <c r="E102" s="22"/>
      <c r="F102" s="22">
        <f t="shared" si="23"/>
        <v>0</v>
      </c>
      <c r="G102" s="22"/>
      <c r="H102" s="22"/>
      <c r="I102" s="23">
        <f t="shared" si="24"/>
        <v>0</v>
      </c>
    </row>
    <row r="103" spans="1:9" ht="11" customHeight="1" x14ac:dyDescent="0.3">
      <c r="A103" s="7"/>
      <c r="B103" s="24" t="s">
        <v>182</v>
      </c>
      <c r="C103" s="25" t="s">
        <v>120</v>
      </c>
      <c r="D103" s="18">
        <f>SUM(D104:D107)</f>
        <v>0</v>
      </c>
      <c r="E103" s="18">
        <f t="shared" ref="E103:H103" si="32">SUM(E104:E107)</f>
        <v>0</v>
      </c>
      <c r="F103" s="18">
        <f t="shared" si="23"/>
        <v>0</v>
      </c>
      <c r="G103" s="18">
        <f t="shared" si="32"/>
        <v>0</v>
      </c>
      <c r="H103" s="18">
        <f t="shared" si="32"/>
        <v>0</v>
      </c>
      <c r="I103" s="19">
        <f t="shared" si="24"/>
        <v>0</v>
      </c>
    </row>
    <row r="104" spans="1:9" ht="11" customHeight="1" x14ac:dyDescent="0.3">
      <c r="A104" s="7">
        <v>124221</v>
      </c>
      <c r="B104" s="24" t="s">
        <v>183</v>
      </c>
      <c r="C104" s="25" t="s">
        <v>112</v>
      </c>
      <c r="D104" s="22"/>
      <c r="E104" s="22"/>
      <c r="F104" s="22">
        <f t="shared" si="23"/>
        <v>0</v>
      </c>
      <c r="G104" s="22"/>
      <c r="H104" s="22"/>
      <c r="I104" s="23">
        <f t="shared" si="24"/>
        <v>0</v>
      </c>
    </row>
    <row r="105" spans="1:9" ht="11" customHeight="1" x14ac:dyDescent="0.3">
      <c r="A105" s="7">
        <v>124222</v>
      </c>
      <c r="B105" s="24" t="s">
        <v>184</v>
      </c>
      <c r="C105" s="25" t="s">
        <v>114</v>
      </c>
      <c r="D105" s="22"/>
      <c r="E105" s="22"/>
      <c r="F105" s="22">
        <f t="shared" si="23"/>
        <v>0</v>
      </c>
      <c r="G105" s="22"/>
      <c r="H105" s="22"/>
      <c r="I105" s="23">
        <f t="shared" si="24"/>
        <v>0</v>
      </c>
    </row>
    <row r="106" spans="1:9" ht="11" customHeight="1" x14ac:dyDescent="0.3">
      <c r="A106" s="7">
        <v>124223</v>
      </c>
      <c r="B106" s="24" t="s">
        <v>185</v>
      </c>
      <c r="C106" s="25" t="s">
        <v>116</v>
      </c>
      <c r="D106" s="22"/>
      <c r="E106" s="22"/>
      <c r="F106" s="22">
        <f t="shared" si="23"/>
        <v>0</v>
      </c>
      <c r="G106" s="22"/>
      <c r="H106" s="22"/>
      <c r="I106" s="23">
        <f t="shared" si="24"/>
        <v>0</v>
      </c>
    </row>
    <row r="107" spans="1:9" ht="11" customHeight="1" x14ac:dyDescent="0.3">
      <c r="A107" s="7">
        <v>124224</v>
      </c>
      <c r="B107" s="24" t="s">
        <v>186</v>
      </c>
      <c r="C107" s="25" t="s">
        <v>118</v>
      </c>
      <c r="D107" s="22"/>
      <c r="E107" s="22"/>
      <c r="F107" s="22">
        <f t="shared" si="23"/>
        <v>0</v>
      </c>
      <c r="G107" s="22"/>
      <c r="H107" s="22"/>
      <c r="I107" s="23">
        <f t="shared" si="24"/>
        <v>0</v>
      </c>
    </row>
    <row r="108" spans="1:9" ht="11" customHeight="1" x14ac:dyDescent="0.3">
      <c r="A108" s="7">
        <v>12423</v>
      </c>
      <c r="B108" s="24" t="s">
        <v>187</v>
      </c>
      <c r="C108" s="25" t="s">
        <v>126</v>
      </c>
      <c r="D108" s="18"/>
      <c r="E108" s="18"/>
      <c r="F108" s="18">
        <f t="shared" si="23"/>
        <v>0</v>
      </c>
      <c r="G108" s="18"/>
      <c r="H108" s="18"/>
      <c r="I108" s="19">
        <f t="shared" si="24"/>
        <v>0</v>
      </c>
    </row>
    <row r="109" spans="1:9" ht="11" customHeight="1" x14ac:dyDescent="0.3">
      <c r="A109" s="7"/>
      <c r="B109" s="59" t="s">
        <v>188</v>
      </c>
      <c r="C109" s="60" t="s">
        <v>128</v>
      </c>
      <c r="D109" s="16">
        <f>SUM(D110:D112)</f>
        <v>0</v>
      </c>
      <c r="E109" s="16">
        <f t="shared" ref="E109:H109" si="33">SUM(E110:E112)</f>
        <v>0</v>
      </c>
      <c r="F109" s="16">
        <f t="shared" si="23"/>
        <v>0</v>
      </c>
      <c r="G109" s="16">
        <f t="shared" si="33"/>
        <v>0</v>
      </c>
      <c r="H109" s="16">
        <f t="shared" si="33"/>
        <v>0</v>
      </c>
      <c r="I109" s="17">
        <f t="shared" si="24"/>
        <v>0</v>
      </c>
    </row>
    <row r="110" spans="1:9" ht="11" customHeight="1" x14ac:dyDescent="0.3">
      <c r="A110" s="7">
        <v>12431</v>
      </c>
      <c r="B110" s="24" t="s">
        <v>189</v>
      </c>
      <c r="C110" s="25" t="s">
        <v>130</v>
      </c>
      <c r="D110" s="22"/>
      <c r="E110" s="22"/>
      <c r="F110" s="22">
        <f t="shared" si="23"/>
        <v>0</v>
      </c>
      <c r="G110" s="22"/>
      <c r="H110" s="22"/>
      <c r="I110" s="23">
        <f t="shared" si="24"/>
        <v>0</v>
      </c>
    </row>
    <row r="111" spans="1:9" ht="11" customHeight="1" x14ac:dyDescent="0.3">
      <c r="A111" s="7">
        <v>12432</v>
      </c>
      <c r="B111" s="20" t="s">
        <v>190</v>
      </c>
      <c r="C111" s="21" t="s">
        <v>132</v>
      </c>
      <c r="D111" s="22"/>
      <c r="E111" s="22"/>
      <c r="F111" s="22">
        <f t="shared" si="23"/>
        <v>0</v>
      </c>
      <c r="G111" s="22"/>
      <c r="H111" s="22"/>
      <c r="I111" s="23">
        <f t="shared" si="24"/>
        <v>0</v>
      </c>
    </row>
    <row r="112" spans="1:9" ht="11" customHeight="1" x14ac:dyDescent="0.3">
      <c r="A112" s="7">
        <v>12433</v>
      </c>
      <c r="B112" s="20" t="s">
        <v>191</v>
      </c>
      <c r="C112" s="21" t="s">
        <v>134</v>
      </c>
      <c r="D112" s="22"/>
      <c r="E112" s="22"/>
      <c r="F112" s="22">
        <f t="shared" si="23"/>
        <v>0</v>
      </c>
      <c r="G112" s="22"/>
      <c r="H112" s="22"/>
      <c r="I112" s="23">
        <f t="shared" si="24"/>
        <v>0</v>
      </c>
    </row>
    <row r="113" spans="1:9" ht="11" customHeight="1" x14ac:dyDescent="0.3">
      <c r="A113" s="6"/>
      <c r="B113" s="59" t="s">
        <v>192</v>
      </c>
      <c r="C113" s="60" t="s">
        <v>193</v>
      </c>
      <c r="D113" s="16">
        <f>SUM(D114:D117)</f>
        <v>0</v>
      </c>
      <c r="E113" s="16">
        <f t="shared" ref="E113:H113" si="34">SUM(E114:E117)</f>
        <v>0</v>
      </c>
      <c r="F113" s="16">
        <f t="shared" si="23"/>
        <v>0</v>
      </c>
      <c r="G113" s="16">
        <f t="shared" si="34"/>
        <v>0</v>
      </c>
      <c r="H113" s="16">
        <f t="shared" si="34"/>
        <v>0</v>
      </c>
      <c r="I113" s="17">
        <f t="shared" si="24"/>
        <v>0</v>
      </c>
    </row>
    <row r="114" spans="1:9" ht="11" customHeight="1" x14ac:dyDescent="0.3">
      <c r="A114" s="7">
        <v>1251</v>
      </c>
      <c r="B114" s="20" t="s">
        <v>194</v>
      </c>
      <c r="C114" s="21" t="s">
        <v>195</v>
      </c>
      <c r="D114" s="22"/>
      <c r="E114" s="22"/>
      <c r="F114" s="22">
        <f t="shared" si="23"/>
        <v>0</v>
      </c>
      <c r="G114" s="22"/>
      <c r="H114" s="22"/>
      <c r="I114" s="23">
        <f t="shared" si="24"/>
        <v>0</v>
      </c>
    </row>
    <row r="115" spans="1:9" ht="11" customHeight="1" x14ac:dyDescent="0.3">
      <c r="A115" s="7">
        <v>1252</v>
      </c>
      <c r="B115" s="20" t="s">
        <v>196</v>
      </c>
      <c r="C115" s="21" t="s">
        <v>197</v>
      </c>
      <c r="D115" s="22"/>
      <c r="E115" s="22"/>
      <c r="F115" s="22">
        <f t="shared" si="23"/>
        <v>0</v>
      </c>
      <c r="G115" s="22"/>
      <c r="H115" s="22"/>
      <c r="I115" s="23">
        <f t="shared" si="24"/>
        <v>0</v>
      </c>
    </row>
    <row r="116" spans="1:9" ht="11" customHeight="1" x14ac:dyDescent="0.3">
      <c r="A116" s="7">
        <v>1253</v>
      </c>
      <c r="B116" s="20" t="s">
        <v>198</v>
      </c>
      <c r="C116" s="21" t="s">
        <v>199</v>
      </c>
      <c r="D116" s="22"/>
      <c r="E116" s="22"/>
      <c r="F116" s="22">
        <f t="shared" si="23"/>
        <v>0</v>
      </c>
      <c r="G116" s="22"/>
      <c r="H116" s="22"/>
      <c r="I116" s="23">
        <f t="shared" si="24"/>
        <v>0</v>
      </c>
    </row>
    <row r="117" spans="1:9" ht="11" customHeight="1" x14ac:dyDescent="0.3">
      <c r="A117" s="7">
        <v>1254</v>
      </c>
      <c r="B117" s="20" t="s">
        <v>200</v>
      </c>
      <c r="C117" s="21" t="s">
        <v>201</v>
      </c>
      <c r="D117" s="22"/>
      <c r="E117" s="22"/>
      <c r="F117" s="22">
        <f t="shared" si="23"/>
        <v>0</v>
      </c>
      <c r="G117" s="22"/>
      <c r="H117" s="22"/>
      <c r="I117" s="23">
        <f t="shared" si="24"/>
        <v>0</v>
      </c>
    </row>
    <row r="118" spans="1:9" ht="11" customHeight="1" x14ac:dyDescent="0.3">
      <c r="A118" s="7"/>
      <c r="B118" s="28"/>
      <c r="C118" s="21"/>
      <c r="D118" s="29"/>
      <c r="E118" s="29"/>
      <c r="F118" s="22">
        <f t="shared" si="23"/>
        <v>0</v>
      </c>
      <c r="G118" s="22"/>
      <c r="H118" s="22"/>
      <c r="I118" s="23">
        <f t="shared" si="24"/>
        <v>0</v>
      </c>
    </row>
    <row r="119" spans="1:9" ht="11" customHeight="1" x14ac:dyDescent="0.3">
      <c r="B119" s="30"/>
      <c r="C119" s="13" t="s">
        <v>202</v>
      </c>
      <c r="D119" s="49">
        <f>+D10+D77</f>
        <v>116278642.28</v>
      </c>
      <c r="E119" s="49">
        <f t="shared" ref="E119:H119" si="35">+E10+E77</f>
        <v>40895454.090000004</v>
      </c>
      <c r="F119" s="49">
        <f t="shared" si="23"/>
        <v>157174096.37</v>
      </c>
      <c r="G119" s="49">
        <f t="shared" si="35"/>
        <v>149462557.04999998</v>
      </c>
      <c r="H119" s="49">
        <f t="shared" si="35"/>
        <v>149462557.04999998</v>
      </c>
      <c r="I119" s="49">
        <f t="shared" si="24"/>
        <v>33183914.769999981</v>
      </c>
    </row>
    <row r="120" spans="1:9" x14ac:dyDescent="0.3">
      <c r="B120" s="2"/>
      <c r="C120" s="2"/>
      <c r="D120" s="39"/>
      <c r="E120" s="2"/>
      <c r="F120" s="2"/>
      <c r="G120" s="2"/>
      <c r="H120" s="2"/>
    </row>
    <row r="121" spans="1:9" x14ac:dyDescent="0.3">
      <c r="B121" s="3" t="s">
        <v>203</v>
      </c>
      <c r="C121" s="4"/>
      <c r="D121" s="40"/>
      <c r="E121" s="4"/>
      <c r="F121" s="4"/>
      <c r="G121" s="4"/>
      <c r="H121" s="4"/>
    </row>
    <row r="122" spans="1:9" x14ac:dyDescent="0.3">
      <c r="D122" s="39"/>
      <c r="E122" s="2"/>
      <c r="F122" s="2"/>
      <c r="G122" s="2"/>
      <c r="H122" s="2"/>
    </row>
    <row r="123" spans="1:9" x14ac:dyDescent="0.3">
      <c r="D123" s="39"/>
      <c r="E123" s="2"/>
      <c r="F123" s="2"/>
      <c r="G123" s="2"/>
      <c r="H123" s="2"/>
    </row>
    <row r="124" spans="1:9" x14ac:dyDescent="0.3">
      <c r="C124" s="33" t="s">
        <v>207</v>
      </c>
      <c r="D124" s="39"/>
      <c r="E124" s="2"/>
      <c r="F124" s="46" t="s">
        <v>210</v>
      </c>
      <c r="G124" s="2"/>
      <c r="H124" s="2"/>
    </row>
    <row r="125" spans="1:9" x14ac:dyDescent="0.3">
      <c r="C125" s="46" t="s">
        <v>208</v>
      </c>
      <c r="D125" s="39"/>
      <c r="E125" s="2"/>
      <c r="F125" s="46" t="s">
        <v>211</v>
      </c>
      <c r="G125" s="2"/>
      <c r="H125" s="2"/>
    </row>
    <row r="126" spans="1:9" x14ac:dyDescent="0.3">
      <c r="C126" s="46" t="s">
        <v>209</v>
      </c>
      <c r="D126" s="39"/>
      <c r="E126" s="2"/>
      <c r="F126" s="46" t="s">
        <v>212</v>
      </c>
      <c r="G126" s="2"/>
      <c r="H126" s="2"/>
    </row>
    <row r="127" spans="1:9" x14ac:dyDescent="0.3">
      <c r="D127" s="39"/>
      <c r="E127" s="2"/>
      <c r="F127" s="2"/>
      <c r="G127" s="2"/>
      <c r="H127" s="2"/>
    </row>
    <row r="128" spans="1:9" x14ac:dyDescent="0.3">
      <c r="D128" s="39"/>
      <c r="E128" s="2"/>
      <c r="F128" s="2"/>
      <c r="G128" s="2"/>
      <c r="H128" s="2"/>
    </row>
    <row r="129" spans="4:8" x14ac:dyDescent="0.3">
      <c r="D129" s="39"/>
      <c r="E129" s="2"/>
      <c r="F129" s="2"/>
      <c r="G129" s="2"/>
      <c r="H129" s="2"/>
    </row>
    <row r="130" spans="4:8" x14ac:dyDescent="0.3">
      <c r="D130" s="39"/>
      <c r="E130" s="2"/>
      <c r="F130" s="2"/>
      <c r="G130" s="2"/>
      <c r="H130" s="2"/>
    </row>
    <row r="131" spans="4:8" x14ac:dyDescent="0.3">
      <c r="D131" s="39"/>
      <c r="E131" s="2"/>
      <c r="F131" s="2"/>
      <c r="G131" s="2"/>
      <c r="H131" s="2"/>
    </row>
    <row r="132" spans="4:8" x14ac:dyDescent="0.3">
      <c r="D132" s="39"/>
      <c r="E132" s="2"/>
      <c r="F132" s="2"/>
      <c r="G132" s="2"/>
      <c r="H132" s="2"/>
    </row>
    <row r="133" spans="4:8" x14ac:dyDescent="0.3">
      <c r="D133" s="39"/>
      <c r="E133" s="2"/>
      <c r="F133" s="2"/>
      <c r="G133" s="2"/>
      <c r="H133" s="2"/>
    </row>
    <row r="134" spans="4:8" x14ac:dyDescent="0.3">
      <c r="D134" s="39"/>
      <c r="E134" s="2"/>
      <c r="F134" s="2"/>
      <c r="G134" s="2"/>
      <c r="H134" s="2"/>
    </row>
    <row r="135" spans="4:8" x14ac:dyDescent="0.3">
      <c r="D135" s="39"/>
      <c r="E135" s="2"/>
      <c r="F135" s="2"/>
      <c r="G135" s="2"/>
      <c r="H135" s="2"/>
    </row>
    <row r="136" spans="4:8" x14ac:dyDescent="0.3">
      <c r="D136" s="39"/>
      <c r="E136" s="2"/>
      <c r="F136" s="2"/>
      <c r="G136" s="2"/>
      <c r="H136" s="2"/>
    </row>
    <row r="137" spans="4:8" x14ac:dyDescent="0.3">
      <c r="D137" s="39"/>
      <c r="E137" s="2"/>
      <c r="F137" s="2"/>
      <c r="G137" s="2"/>
      <c r="H137" s="2"/>
    </row>
    <row r="138" spans="4:8" x14ac:dyDescent="0.3">
      <c r="D138" s="39"/>
      <c r="E138" s="2"/>
      <c r="F138" s="2"/>
      <c r="G138" s="2"/>
      <c r="H138" s="2"/>
    </row>
    <row r="139" spans="4:8" x14ac:dyDescent="0.3">
      <c r="D139" s="39"/>
      <c r="E139" s="2"/>
      <c r="F139" s="2"/>
      <c r="G139" s="2"/>
      <c r="H139" s="2"/>
    </row>
    <row r="140" spans="4:8" x14ac:dyDescent="0.3">
      <c r="D140" s="39"/>
      <c r="E140" s="2"/>
      <c r="F140" s="2"/>
      <c r="G140" s="2"/>
      <c r="H140" s="2"/>
    </row>
    <row r="141" spans="4:8" x14ac:dyDescent="0.3">
      <c r="D141" s="39"/>
      <c r="E141" s="2"/>
      <c r="F141" s="2"/>
      <c r="G141" s="2"/>
      <c r="H141" s="2"/>
    </row>
    <row r="142" spans="4:8" x14ac:dyDescent="0.3">
      <c r="D142" s="39"/>
      <c r="E142" s="2"/>
      <c r="F142" s="2"/>
      <c r="G142" s="2"/>
      <c r="H142" s="2"/>
    </row>
    <row r="143" spans="4:8" x14ac:dyDescent="0.3">
      <c r="D143" s="39"/>
      <c r="E143" s="2"/>
      <c r="F143" s="2"/>
      <c r="G143" s="2"/>
      <c r="H143" s="2"/>
    </row>
    <row r="144" spans="4:8" x14ac:dyDescent="0.3">
      <c r="D144" s="39"/>
      <c r="E144" s="2"/>
      <c r="F144" s="2"/>
      <c r="G144" s="2"/>
      <c r="H144" s="2"/>
    </row>
    <row r="145" spans="4:8" x14ac:dyDescent="0.3">
      <c r="D145" s="39"/>
      <c r="E145" s="2"/>
      <c r="F145" s="2"/>
      <c r="G145" s="2"/>
      <c r="H145" s="2"/>
    </row>
    <row r="146" spans="4:8" x14ac:dyDescent="0.3">
      <c r="D146" s="39"/>
      <c r="E146" s="2"/>
      <c r="F146" s="2"/>
      <c r="G146" s="2"/>
      <c r="H146" s="2"/>
    </row>
    <row r="147" spans="4:8" x14ac:dyDescent="0.3">
      <c r="D147" s="39"/>
      <c r="E147" s="2"/>
      <c r="F147" s="2"/>
      <c r="G147" s="2"/>
      <c r="H147" s="2"/>
    </row>
    <row r="148" spans="4:8" x14ac:dyDescent="0.3">
      <c r="D148" s="39"/>
      <c r="E148" s="2"/>
      <c r="F148" s="2"/>
      <c r="G148" s="2"/>
      <c r="H148" s="2"/>
    </row>
    <row r="149" spans="4:8" x14ac:dyDescent="0.3">
      <c r="D149" s="39"/>
      <c r="E149" s="2"/>
      <c r="F149" s="2"/>
      <c r="G149" s="2"/>
      <c r="H149" s="2"/>
    </row>
    <row r="150" spans="4:8" x14ac:dyDescent="0.3">
      <c r="D150" s="39"/>
      <c r="E150" s="2"/>
      <c r="F150" s="2"/>
      <c r="G150" s="2"/>
      <c r="H150" s="2"/>
    </row>
    <row r="151" spans="4:8" x14ac:dyDescent="0.3">
      <c r="D151" s="39"/>
      <c r="E151" s="2"/>
      <c r="F151" s="2"/>
      <c r="G151" s="2"/>
      <c r="H151" s="2"/>
    </row>
    <row r="152" spans="4:8" x14ac:dyDescent="0.3">
      <c r="D152" s="39"/>
      <c r="E152" s="2"/>
      <c r="F152" s="2"/>
      <c r="G152" s="2"/>
      <c r="H152" s="2"/>
    </row>
    <row r="153" spans="4:8" x14ac:dyDescent="0.3">
      <c r="D153" s="39"/>
      <c r="E153" s="2"/>
      <c r="F153" s="2"/>
      <c r="G153" s="2"/>
      <c r="H153" s="2"/>
    </row>
    <row r="154" spans="4:8" x14ac:dyDescent="0.3">
      <c r="D154" s="39"/>
      <c r="E154" s="2"/>
      <c r="F154" s="2"/>
      <c r="G154" s="2"/>
      <c r="H154" s="2"/>
    </row>
    <row r="155" spans="4:8" x14ac:dyDescent="0.3">
      <c r="D155" s="39"/>
      <c r="E155" s="2"/>
      <c r="F155" s="2"/>
      <c r="G155" s="2"/>
      <c r="H155" s="2"/>
    </row>
    <row r="156" spans="4:8" x14ac:dyDescent="0.3">
      <c r="D156" s="39"/>
      <c r="E156" s="2"/>
      <c r="F156" s="2"/>
      <c r="G156" s="2"/>
      <c r="H156" s="2"/>
    </row>
    <row r="157" spans="4:8" x14ac:dyDescent="0.3">
      <c r="D157" s="39"/>
      <c r="E157" s="2"/>
      <c r="F157" s="2"/>
      <c r="G157" s="2"/>
      <c r="H157" s="2"/>
    </row>
    <row r="158" spans="4:8" x14ac:dyDescent="0.3">
      <c r="D158" s="39"/>
      <c r="E158" s="2"/>
      <c r="F158" s="2"/>
      <c r="G158" s="2"/>
      <c r="H158" s="2"/>
    </row>
    <row r="159" spans="4:8" x14ac:dyDescent="0.3">
      <c r="D159" s="39"/>
      <c r="E159" s="2"/>
      <c r="F159" s="2"/>
      <c r="G159" s="2"/>
      <c r="H159" s="2"/>
    </row>
    <row r="160" spans="4:8" x14ac:dyDescent="0.3">
      <c r="D160" s="39"/>
      <c r="E160" s="2"/>
      <c r="F160" s="2"/>
      <c r="G160" s="2"/>
      <c r="H160" s="2"/>
    </row>
    <row r="161" spans="4:8" x14ac:dyDescent="0.3">
      <c r="D161" s="39"/>
      <c r="E161" s="2"/>
      <c r="F161" s="2"/>
      <c r="G161" s="2"/>
      <c r="H161" s="2"/>
    </row>
    <row r="162" spans="4:8" x14ac:dyDescent="0.3">
      <c r="D162" s="39"/>
      <c r="E162" s="2"/>
      <c r="F162" s="2"/>
      <c r="G162" s="2"/>
      <c r="H162" s="2"/>
    </row>
    <row r="163" spans="4:8" x14ac:dyDescent="0.3">
      <c r="D163" s="39"/>
      <c r="E163" s="2"/>
      <c r="F163" s="2"/>
      <c r="G163" s="2"/>
      <c r="H163" s="2"/>
    </row>
    <row r="164" spans="4:8" x14ac:dyDescent="0.3">
      <c r="D164" s="39"/>
      <c r="E164" s="2"/>
      <c r="F164" s="2"/>
      <c r="G164" s="2"/>
      <c r="H164" s="2"/>
    </row>
    <row r="165" spans="4:8" x14ac:dyDescent="0.3">
      <c r="D165" s="39"/>
      <c r="E165" s="2"/>
      <c r="F165" s="2"/>
      <c r="G165" s="2"/>
      <c r="H165" s="2"/>
    </row>
    <row r="166" spans="4:8" x14ac:dyDescent="0.3">
      <c r="D166" s="39"/>
      <c r="E166" s="2"/>
      <c r="F166" s="2"/>
      <c r="G166" s="2"/>
      <c r="H166" s="2"/>
    </row>
    <row r="167" spans="4:8" x14ac:dyDescent="0.3">
      <c r="D167" s="39"/>
      <c r="E167" s="2"/>
      <c r="F167" s="2"/>
      <c r="G167" s="2"/>
      <c r="H167" s="2"/>
    </row>
    <row r="168" spans="4:8" x14ac:dyDescent="0.3">
      <c r="D168" s="39"/>
      <c r="E168" s="2"/>
      <c r="F168" s="2"/>
      <c r="G168" s="2"/>
      <c r="H168" s="2"/>
    </row>
    <row r="169" spans="4:8" x14ac:dyDescent="0.3">
      <c r="D169" s="39"/>
      <c r="E169" s="2"/>
      <c r="F169" s="2"/>
      <c r="G169" s="2"/>
      <c r="H169" s="2"/>
    </row>
    <row r="170" spans="4:8" x14ac:dyDescent="0.3">
      <c r="D170" s="39"/>
      <c r="E170" s="2"/>
      <c r="F170" s="2"/>
      <c r="G170" s="2"/>
      <c r="H170" s="2"/>
    </row>
    <row r="171" spans="4:8" x14ac:dyDescent="0.3">
      <c r="D171" s="39"/>
      <c r="E171" s="2"/>
      <c r="F171" s="2"/>
      <c r="G171" s="2"/>
      <c r="H171" s="2"/>
    </row>
    <row r="172" spans="4:8" x14ac:dyDescent="0.3">
      <c r="D172" s="39"/>
      <c r="E172" s="2"/>
      <c r="F172" s="2"/>
      <c r="G172" s="2"/>
      <c r="H172" s="2"/>
    </row>
    <row r="173" spans="4:8" x14ac:dyDescent="0.3">
      <c r="D173" s="39"/>
      <c r="E173" s="2"/>
      <c r="F173" s="2"/>
      <c r="G173" s="2"/>
      <c r="H173" s="2"/>
    </row>
    <row r="174" spans="4:8" x14ac:dyDescent="0.3">
      <c r="D174" s="39"/>
      <c r="E174" s="2"/>
      <c r="F174" s="2"/>
      <c r="G174" s="2"/>
      <c r="H174" s="2"/>
    </row>
    <row r="175" spans="4:8" x14ac:dyDescent="0.3">
      <c r="D175" s="39"/>
      <c r="E175" s="2"/>
      <c r="F175" s="2"/>
      <c r="G175" s="2"/>
      <c r="H175" s="2"/>
    </row>
    <row r="176" spans="4:8" x14ac:dyDescent="0.3">
      <c r="D176" s="39"/>
      <c r="E176" s="2"/>
      <c r="F176" s="2"/>
      <c r="G176" s="2"/>
      <c r="H176" s="2"/>
    </row>
    <row r="177" spans="4:8" x14ac:dyDescent="0.3">
      <c r="D177" s="39"/>
      <c r="E177" s="2"/>
      <c r="F177" s="2"/>
      <c r="G177" s="2"/>
      <c r="H177" s="2"/>
    </row>
    <row r="178" spans="4:8" x14ac:dyDescent="0.3">
      <c r="D178" s="39"/>
      <c r="E178" s="2"/>
      <c r="F178" s="2"/>
      <c r="G178" s="2"/>
      <c r="H178" s="2"/>
    </row>
    <row r="179" spans="4:8" x14ac:dyDescent="0.3">
      <c r="D179" s="39"/>
      <c r="E179" s="2"/>
      <c r="F179" s="2"/>
      <c r="G179" s="2"/>
      <c r="H179" s="2"/>
    </row>
    <row r="180" spans="4:8" x14ac:dyDescent="0.3">
      <c r="D180" s="39"/>
      <c r="E180" s="2"/>
      <c r="F180" s="2"/>
      <c r="G180" s="2"/>
      <c r="H180" s="2"/>
    </row>
    <row r="181" spans="4:8" x14ac:dyDescent="0.3">
      <c r="D181" s="39"/>
      <c r="E181" s="2"/>
      <c r="F181" s="2"/>
      <c r="G181" s="2"/>
      <c r="H181" s="2"/>
    </row>
    <row r="182" spans="4:8" x14ac:dyDescent="0.3">
      <c r="D182" s="39"/>
      <c r="E182" s="2"/>
      <c r="F182" s="2"/>
      <c r="G182" s="2"/>
      <c r="H182" s="2"/>
    </row>
    <row r="183" spans="4:8" x14ac:dyDescent="0.3">
      <c r="D183" s="39"/>
      <c r="E183" s="2"/>
      <c r="F183" s="2"/>
      <c r="G183" s="2"/>
      <c r="H183" s="2"/>
    </row>
    <row r="184" spans="4:8" x14ac:dyDescent="0.3">
      <c r="D184" s="39"/>
      <c r="E184" s="2"/>
      <c r="F184" s="2"/>
      <c r="G184" s="2"/>
      <c r="H184" s="2"/>
    </row>
    <row r="185" spans="4:8" x14ac:dyDescent="0.3">
      <c r="D185" s="39"/>
      <c r="E185" s="2"/>
      <c r="F185" s="2"/>
      <c r="G185" s="2"/>
      <c r="H185" s="2"/>
    </row>
    <row r="186" spans="4:8" x14ac:dyDescent="0.3">
      <c r="D186" s="39"/>
      <c r="E186" s="2"/>
      <c r="F186" s="2"/>
      <c r="G186" s="2"/>
      <c r="H186" s="2"/>
    </row>
    <row r="187" spans="4:8" x14ac:dyDescent="0.3">
      <c r="D187" s="39"/>
      <c r="E187" s="2"/>
      <c r="F187" s="2"/>
      <c r="G187" s="2"/>
      <c r="H187" s="2"/>
    </row>
    <row r="188" spans="4:8" x14ac:dyDescent="0.3">
      <c r="D188" s="39"/>
      <c r="E188" s="2"/>
      <c r="F188" s="2"/>
      <c r="G188" s="2"/>
      <c r="H188" s="2"/>
    </row>
    <row r="189" spans="4:8" x14ac:dyDescent="0.3">
      <c r="D189" s="39"/>
      <c r="E189" s="2"/>
      <c r="F189" s="2"/>
      <c r="G189" s="2"/>
      <c r="H189" s="2"/>
    </row>
    <row r="190" spans="4:8" x14ac:dyDescent="0.3">
      <c r="D190" s="39"/>
      <c r="E190" s="2"/>
      <c r="F190" s="2"/>
      <c r="G190" s="2"/>
      <c r="H190" s="2"/>
    </row>
    <row r="191" spans="4:8" x14ac:dyDescent="0.3">
      <c r="D191" s="39"/>
      <c r="E191" s="2"/>
      <c r="F191" s="2"/>
      <c r="G191" s="2"/>
      <c r="H191" s="2"/>
    </row>
    <row r="192" spans="4:8" x14ac:dyDescent="0.3">
      <c r="D192" s="39"/>
      <c r="E192" s="2"/>
      <c r="F192" s="2"/>
      <c r="G192" s="2"/>
      <c r="H192" s="2"/>
    </row>
    <row r="193" spans="4:8" x14ac:dyDescent="0.3">
      <c r="D193" s="39"/>
      <c r="E193" s="2"/>
      <c r="F193" s="2"/>
      <c r="G193" s="2"/>
      <c r="H193" s="2"/>
    </row>
    <row r="194" spans="4:8" x14ac:dyDescent="0.3">
      <c r="D194" s="39"/>
      <c r="E194" s="2"/>
      <c r="F194" s="2"/>
      <c r="G194" s="2"/>
      <c r="H194" s="2"/>
    </row>
    <row r="195" spans="4:8" x14ac:dyDescent="0.3">
      <c r="D195" s="39"/>
      <c r="E195" s="2"/>
      <c r="F195" s="2"/>
      <c r="G195" s="2"/>
      <c r="H195" s="2"/>
    </row>
    <row r="196" spans="4:8" x14ac:dyDescent="0.3">
      <c r="D196" s="39"/>
      <c r="E196" s="2"/>
      <c r="F196" s="2"/>
      <c r="G196" s="2"/>
      <c r="H196" s="2"/>
    </row>
    <row r="197" spans="4:8" x14ac:dyDescent="0.3">
      <c r="D197" s="39"/>
      <c r="E197" s="2"/>
      <c r="F197" s="2"/>
      <c r="G197" s="2"/>
      <c r="H197" s="2"/>
    </row>
    <row r="198" spans="4:8" x14ac:dyDescent="0.3">
      <c r="D198" s="39"/>
      <c r="E198" s="2"/>
      <c r="F198" s="2"/>
      <c r="G198" s="2"/>
      <c r="H198" s="2"/>
    </row>
    <row r="199" spans="4:8" x14ac:dyDescent="0.3">
      <c r="D199" s="39"/>
      <c r="E199" s="2"/>
      <c r="F199" s="2"/>
      <c r="G199" s="2"/>
      <c r="H199" s="2"/>
    </row>
    <row r="200" spans="4:8" x14ac:dyDescent="0.3">
      <c r="D200" s="39"/>
      <c r="E200" s="2"/>
      <c r="F200" s="2"/>
      <c r="G200" s="2"/>
      <c r="H200" s="2"/>
    </row>
    <row r="201" spans="4:8" x14ac:dyDescent="0.3">
      <c r="D201" s="39"/>
      <c r="E201" s="2"/>
      <c r="F201" s="2"/>
      <c r="G201" s="2"/>
      <c r="H201" s="2"/>
    </row>
    <row r="202" spans="4:8" x14ac:dyDescent="0.3">
      <c r="D202" s="39"/>
      <c r="E202" s="2"/>
      <c r="F202" s="2"/>
      <c r="G202" s="2"/>
      <c r="H202" s="2"/>
    </row>
    <row r="203" spans="4:8" x14ac:dyDescent="0.3">
      <c r="D203" s="39"/>
      <c r="E203" s="2"/>
      <c r="F203" s="2"/>
      <c r="G203" s="2"/>
      <c r="H203" s="2"/>
    </row>
    <row r="204" spans="4:8" x14ac:dyDescent="0.3">
      <c r="D204" s="39"/>
      <c r="E204" s="2"/>
      <c r="F204" s="2"/>
      <c r="G204" s="2"/>
      <c r="H204" s="2"/>
    </row>
    <row r="205" spans="4:8" x14ac:dyDescent="0.3">
      <c r="D205" s="39"/>
      <c r="E205" s="2"/>
      <c r="F205" s="2"/>
      <c r="G205" s="2"/>
      <c r="H205" s="2"/>
    </row>
    <row r="206" spans="4:8" x14ac:dyDescent="0.3">
      <c r="D206" s="39"/>
      <c r="E206" s="2"/>
      <c r="F206" s="2"/>
      <c r="G206" s="2"/>
      <c r="H206" s="2"/>
    </row>
    <row r="207" spans="4:8" x14ac:dyDescent="0.3">
      <c r="D207" s="39"/>
      <c r="E207" s="2"/>
      <c r="F207" s="2"/>
      <c r="G207" s="2"/>
      <c r="H207" s="2"/>
    </row>
    <row r="208" spans="4:8" x14ac:dyDescent="0.3">
      <c r="D208" s="39"/>
      <c r="E208" s="2"/>
      <c r="F208" s="2"/>
      <c r="G208" s="2"/>
      <c r="H208" s="2"/>
    </row>
    <row r="209" spans="4:8" x14ac:dyDescent="0.3">
      <c r="D209" s="39"/>
      <c r="E209" s="2"/>
      <c r="F209" s="2"/>
      <c r="G209" s="2"/>
      <c r="H209" s="2"/>
    </row>
    <row r="210" spans="4:8" x14ac:dyDescent="0.3">
      <c r="D210" s="39"/>
      <c r="E210" s="2"/>
      <c r="F210" s="2"/>
      <c r="G210" s="2"/>
      <c r="H210" s="2"/>
    </row>
    <row r="211" spans="4:8" x14ac:dyDescent="0.3">
      <c r="D211" s="39"/>
      <c r="E211" s="2"/>
      <c r="F211" s="2"/>
      <c r="G211" s="2"/>
      <c r="H211" s="2"/>
    </row>
    <row r="212" spans="4:8" x14ac:dyDescent="0.3">
      <c r="D212" s="39"/>
      <c r="E212" s="2"/>
      <c r="F212" s="2"/>
      <c r="G212" s="2"/>
      <c r="H212" s="2"/>
    </row>
    <row r="213" spans="4:8" x14ac:dyDescent="0.3">
      <c r="D213" s="39"/>
      <c r="E213" s="2"/>
      <c r="F213" s="2"/>
      <c r="G213" s="2"/>
      <c r="H213" s="2"/>
    </row>
    <row r="214" spans="4:8" x14ac:dyDescent="0.3">
      <c r="D214" s="39"/>
      <c r="E214" s="2"/>
      <c r="F214" s="2"/>
      <c r="G214" s="2"/>
      <c r="H214" s="2"/>
    </row>
    <row r="215" spans="4:8" x14ac:dyDescent="0.3">
      <c r="D215" s="39"/>
      <c r="E215" s="2"/>
      <c r="F215" s="2"/>
      <c r="G215" s="2"/>
      <c r="H215" s="2"/>
    </row>
    <row r="216" spans="4:8" x14ac:dyDescent="0.3">
      <c r="D216" s="39"/>
      <c r="E216" s="2"/>
      <c r="F216" s="2"/>
      <c r="G216" s="2"/>
      <c r="H216" s="2"/>
    </row>
    <row r="217" spans="4:8" x14ac:dyDescent="0.3">
      <c r="D217" s="39"/>
      <c r="E217" s="2"/>
      <c r="F217" s="2"/>
      <c r="G217" s="2"/>
      <c r="H217" s="2"/>
    </row>
    <row r="218" spans="4:8" x14ac:dyDescent="0.3">
      <c r="D218" s="39"/>
      <c r="E218" s="2"/>
      <c r="F218" s="2"/>
      <c r="G218" s="2"/>
      <c r="H218" s="2"/>
    </row>
    <row r="219" spans="4:8" x14ac:dyDescent="0.3">
      <c r="D219" s="39"/>
      <c r="E219" s="2"/>
      <c r="F219" s="2"/>
      <c r="G219" s="2"/>
      <c r="H219" s="2"/>
    </row>
    <row r="220" spans="4:8" x14ac:dyDescent="0.3">
      <c r="D220" s="39"/>
      <c r="E220" s="2"/>
      <c r="F220" s="2"/>
      <c r="G220" s="2"/>
      <c r="H220" s="2"/>
    </row>
    <row r="221" spans="4:8" x14ac:dyDescent="0.3">
      <c r="D221" s="39"/>
      <c r="E221" s="2"/>
      <c r="F221" s="2"/>
      <c r="G221" s="2"/>
      <c r="H221" s="2"/>
    </row>
    <row r="222" spans="4:8" x14ac:dyDescent="0.3">
      <c r="D222" s="39"/>
      <c r="E222" s="2"/>
      <c r="F222" s="2"/>
      <c r="G222" s="2"/>
      <c r="H222" s="2"/>
    </row>
    <row r="223" spans="4:8" x14ac:dyDescent="0.3">
      <c r="D223" s="39"/>
      <c r="E223" s="2"/>
      <c r="F223" s="2"/>
      <c r="G223" s="2"/>
      <c r="H223" s="2"/>
    </row>
    <row r="224" spans="4:8" x14ac:dyDescent="0.3">
      <c r="D224" s="39"/>
      <c r="E224" s="2"/>
      <c r="F224" s="2"/>
      <c r="G224" s="2"/>
      <c r="H224" s="2"/>
    </row>
    <row r="225" spans="4:8" x14ac:dyDescent="0.3">
      <c r="D225" s="39"/>
      <c r="E225" s="2"/>
      <c r="F225" s="2"/>
      <c r="G225" s="2"/>
      <c r="H225" s="2"/>
    </row>
    <row r="226" spans="4:8" x14ac:dyDescent="0.3">
      <c r="D226" s="39"/>
      <c r="E226" s="2"/>
      <c r="F226" s="2"/>
      <c r="G226" s="2"/>
      <c r="H226" s="2"/>
    </row>
    <row r="227" spans="4:8" x14ac:dyDescent="0.3">
      <c r="D227" s="39"/>
      <c r="E227" s="2"/>
      <c r="F227" s="2"/>
      <c r="G227" s="2"/>
      <c r="H227" s="2"/>
    </row>
    <row r="228" spans="4:8" x14ac:dyDescent="0.3">
      <c r="D228" s="39"/>
      <c r="E228" s="2"/>
      <c r="F228" s="2"/>
      <c r="G228" s="2"/>
      <c r="H228" s="2"/>
    </row>
    <row r="229" spans="4:8" x14ac:dyDescent="0.3">
      <c r="D229" s="39"/>
      <c r="E229" s="2"/>
      <c r="F229" s="2"/>
      <c r="G229" s="2"/>
      <c r="H229" s="2"/>
    </row>
    <row r="230" spans="4:8" x14ac:dyDescent="0.3">
      <c r="D230" s="39"/>
      <c r="E230" s="2"/>
      <c r="F230" s="2"/>
      <c r="G230" s="2"/>
      <c r="H230" s="2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Rodrigo Ibarra Becerra</cp:lastModifiedBy>
  <dcterms:created xsi:type="dcterms:W3CDTF">2017-07-04T21:04:26Z</dcterms:created>
  <dcterms:modified xsi:type="dcterms:W3CDTF">2025-02-18T21:52:16Z</dcterms:modified>
</cp:coreProperties>
</file>