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Terminados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COG!$A$1:$G$94</definedName>
    <definedName name="_xlnm.Print_Titles" localSheetId="0">COG!$1:$4</definedName>
  </definedNames>
  <calcPr calcId="162913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D10" i="6"/>
  <c r="G10" i="6" s="1"/>
  <c r="D11" i="6"/>
  <c r="D12" i="6"/>
  <c r="G12" i="6" s="1"/>
  <c r="G28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<sst xmlns="http://schemas.openxmlformats.org/spreadsheetml/2006/main" count="85" uniqueCount="85">
  <si>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</si>
  <si>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</si>
  <si>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</si>
  <si>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</si>
  <si>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</si>
  <si>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</si>
  <si>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</si>
  <si>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</si>
  <si>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</si>
  <si>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</si>
  <si>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</si>
  <si>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</si>
  <si>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</si>
  <si>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</si>
  <si>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</si>
  <si>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</si>
  <si>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</si>
  <si>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</si>
  <si>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</si>
  <si>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</si>
  <si>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</si>
  <si>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</si>
  <si>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</si>
  <si>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</si>
  <si>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</si>
  <si>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</si>
  <si>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</si>
  <si>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</si>
  <si>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</si>
  <si>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</si>
  <si>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</si>
  <si>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</si>
  <si>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</si>
  <si>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</si>
  <si>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</si>
  <si>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</si>
  <si>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</si>
  <si>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</si>
  <si>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</si>
  <si>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</si>
  <si>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</si>
  <si>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</si>
  <si>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</si>
  <si>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</si>
  <si>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</si>
  <si>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</si>
  <si>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</si>
  <si>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</si>
  <si>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</si>
  <si>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</si>
  <si>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</si>
  <si>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</si>
  <si>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</si>
  <si>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</si>
  <si>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</si>
  <si>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</si>
  <si>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</si>
  <si>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</si>
  <si>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</si>
  <si>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</si>
  <si>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</si>
  <si>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</si>
  <si>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</si>
  <si>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</si>
  <si>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</si>
  <si>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</si>
  <si>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</si>
  <si>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</si>
  <si>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</si>
  <si>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</si>
  <si>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</si>
  <si>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</si>
  <si>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</si>
  <si>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</si>
  <si>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</si>
  <si>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</si>
  <si>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</si>
  <si>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</si>
  <si>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</si>
  <si>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</si>
  <si>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</si>
  <si>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</si>
  <si>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</si>
  <si>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</si>
  <si>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PROCURADURIA AMBIENTAL Y DE ORDENAMIENTO TERRITORIAL DEL ESTADO DE GTO.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</si>
</sst>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7" fillId="0" borderId="11" xfId="0" applyFont="1" applyFill="1" applyBorder="1" applyAlignment="1" applyProtection="1">
      <alignment horizontal="left"/>
    </xf>
    <xf numFmtId="4" fontId="7" fillId="0" borderId="12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indent="1"/>
    </xf>
    <xf numFmtId="4" fontId="3" fillId="0" borderId="15" xfId="0" applyNumberFormat="1" applyFont="1" applyFill="1" applyBorder="1" applyProtection="1">
      <protection locked="0"/>
    </xf>
    <xf numFmtId="4" fontId="3" fillId="0" borderId="16" xfId="0" applyNumberFormat="1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left"/>
    </xf>
    <xf numFmtId="4" fontId="7" fillId="0" borderId="15" xfId="0" applyNumberFormat="1" applyFont="1" applyFill="1" applyBorder="1" applyProtection="1">
      <protection locked="0"/>
    </xf>
    <xf numFmtId="4" fontId="7" fillId="0" borderId="16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0" fontId="7" fillId="0" borderId="17" xfId="0" applyFont="1" applyFill="1" applyBorder="1" applyAlignment="1" applyProtection="1">
      <alignment horizontal="center"/>
      <protection locked="0"/>
    </xf>
    <xf numFmtId="4" fontId="7" fillId="0" borderId="18" xfId="0" applyNumberFormat="1" applyFont="1" applyFill="1" applyBorder="1" applyProtection="1">
      <protection locked="0"/>
    </xf>
    <xf numFmtId="4" fontId="7" fillId="0" borderId="19" xfId="0" applyNumberFormat="1" applyFont="1" applyFill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87</xdr:row>
      <xdr:rowOff>123825</xdr:rowOff>
    </xdr:from>
    <xdr:to>
      <xdr:col>5</xdr:col>
      <xdr:colOff>542309</xdr:colOff>
      <xdr:row>93</xdr:row>
      <xdr:rowOff>16448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714500" y="13211175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Normal="100" workbookViewId="0">
      <selection activeCell="J5" sqref="J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8" x14ac:dyDescent="0.2">
      <c r="A2" s="20"/>
      <c r="B2" s="23" t="s">
        <v>15</v>
      </c>
      <c r="C2" s="24"/>
      <c r="D2" s="24"/>
      <c r="E2" s="24"/>
      <c r="F2" s="25"/>
      <c r="G2" s="26" t="s">
        <v>14</v>
      </c>
    </row>
    <row r="3" spans="1:8" ht="24.95" customHeight="1" x14ac:dyDescent="0.2">
      <c r="A3" s="21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7" t="s">
        <v>16</v>
      </c>
      <c r="B5" s="8">
        <f>SUM(B6:B12)</f>
        <v>40136722.910000004</v>
      </c>
      <c r="C5" s="8">
        <f>SUM(C6:C12)</f>
        <v>1883852.03</v>
      </c>
      <c r="D5" s="8">
        <f>B5+C5</f>
        <v>42020574.940000005</v>
      </c>
      <c r="E5" s="8">
        <f>SUM(E6:E12)</f>
        <v>8185323.5800000001</v>
      </c>
      <c r="F5" s="8">
        <f>SUM(F6:F12)</f>
        <v>8185323.5800000001</v>
      </c>
      <c r="G5" s="9">
        <f>D5-E5</f>
        <v>33835251.360000007</v>
      </c>
    </row>
    <row r="6" spans="1:8" x14ac:dyDescent="0.2">
      <c r="A6" s="10" t="s">
        <v>20</v>
      </c>
      <c r="B6" s="11">
        <v>8700804</v>
      </c>
      <c r="C6" s="11">
        <v>284676</v>
      </c>
      <c r="D6" s="11">
        <f t="shared" ref="D6:D69" si="0">B6+C6</f>
        <v>8985480</v>
      </c>
      <c r="E6" s="11">
        <v>1963412.04</v>
      </c>
      <c r="F6" s="11">
        <v>1963412.04</v>
      </c>
      <c r="G6" s="12">
        <f t="shared" ref="G6:G69" si="1">D6-E6</f>
        <v>7022067.96</v>
      </c>
      <c r="H6" s="4">
        <v>1100</v>
      </c>
    </row>
    <row r="7" spans="1:8" x14ac:dyDescent="0.2">
      <c r="A7" s="10" t="s">
        <v>21</v>
      </c>
      <c r="B7" s="11">
        <v>3974648.74</v>
      </c>
      <c r="C7" s="11">
        <v>119239.4</v>
      </c>
      <c r="D7" s="11">
        <f t="shared" si="0"/>
        <v>4093888.14</v>
      </c>
      <c r="E7" s="11">
        <v>810389.78</v>
      </c>
      <c r="F7" s="11">
        <v>810389.78</v>
      </c>
      <c r="G7" s="12">
        <f t="shared" si="1"/>
        <v>3283498.3600000003</v>
      </c>
      <c r="H7" s="4">
        <v>1200</v>
      </c>
    </row>
    <row r="8" spans="1:8" x14ac:dyDescent="0.2">
      <c r="A8" s="10" t="s">
        <v>22</v>
      </c>
      <c r="B8" s="11">
        <v>11541289</v>
      </c>
      <c r="C8" s="11">
        <v>264444</v>
      </c>
      <c r="D8" s="11">
        <f t="shared" si="0"/>
        <v>11805733</v>
      </c>
      <c r="E8" s="11">
        <v>1588901.92</v>
      </c>
      <c r="F8" s="11">
        <v>1588901.92</v>
      </c>
      <c r="G8" s="12">
        <f t="shared" si="1"/>
        <v>10216831.08</v>
      </c>
      <c r="H8" s="4">
        <v>1300</v>
      </c>
    </row>
    <row r="9" spans="1:8" x14ac:dyDescent="0.2">
      <c r="A9" s="10" t="s">
        <v>1</v>
      </c>
      <c r="B9" s="11">
        <v>3086760</v>
      </c>
      <c r="C9" s="11">
        <v>380943.63</v>
      </c>
      <c r="D9" s="11">
        <f t="shared" si="0"/>
        <v>3467703.63</v>
      </c>
      <c r="E9" s="11">
        <v>839319.39</v>
      </c>
      <c r="F9" s="11">
        <v>839319.39</v>
      </c>
      <c r="G9" s="12">
        <f t="shared" si="1"/>
        <v>2628384.2399999998</v>
      </c>
      <c r="H9" s="4">
        <v>1400</v>
      </c>
    </row>
    <row r="10" spans="1:8" x14ac:dyDescent="0.2">
      <c r="A10" s="10" t="s">
        <v>23</v>
      </c>
      <c r="B10" s="11">
        <v>12810133.17</v>
      </c>
      <c r="C10" s="11">
        <v>834096</v>
      </c>
      <c r="D10" s="11">
        <f t="shared" si="0"/>
        <v>13644229.17</v>
      </c>
      <c r="E10" s="11">
        <v>2983300.45</v>
      </c>
      <c r="F10" s="11">
        <v>2983300.45</v>
      </c>
      <c r="G10" s="12">
        <f t="shared" si="1"/>
        <v>10660928.719999999</v>
      </c>
      <c r="H10" s="4">
        <v>1500</v>
      </c>
    </row>
    <row r="11" spans="1:8" x14ac:dyDescent="0.2">
      <c r="A11" s="10" t="s">
        <v>2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2">
        <f t="shared" si="1"/>
        <v>0</v>
      </c>
      <c r="H11" s="4">
        <v>1600</v>
      </c>
    </row>
    <row r="12" spans="1:8" x14ac:dyDescent="0.2">
      <c r="A12" s="10" t="s">
        <v>24</v>
      </c>
      <c r="B12" s="11">
        <v>23088</v>
      </c>
      <c r="C12" s="11">
        <v>453</v>
      </c>
      <c r="D12" s="11">
        <f t="shared" si="0"/>
        <v>23541</v>
      </c>
      <c r="E12" s="11">
        <v>0</v>
      </c>
      <c r="F12" s="11">
        <v>0</v>
      </c>
      <c r="G12" s="12">
        <f t="shared" si="1"/>
        <v>23541</v>
      </c>
      <c r="H12" s="4">
        <v>1700</v>
      </c>
    </row>
    <row r="13" spans="1:8" x14ac:dyDescent="0.2">
      <c r="A13" s="13" t="s">
        <v>79</v>
      </c>
      <c r="B13" s="14">
        <f>SUM(B14:B22)</f>
        <v>3118950.04</v>
      </c>
      <c r="C13" s="14">
        <f>SUM(C14:C22)</f>
        <v>2540.3399999999965</v>
      </c>
      <c r="D13" s="14">
        <f t="shared" si="0"/>
        <v>3121490.38</v>
      </c>
      <c r="E13" s="14">
        <f>SUM(E14:E22)</f>
        <v>396195.88</v>
      </c>
      <c r="F13" s="14">
        <f>SUM(F14:F22)</f>
        <v>396195.88</v>
      </c>
      <c r="G13" s="15">
        <f t="shared" si="1"/>
        <v>2725294.5</v>
      </c>
      <c r="H13" s="5">
        <v>0</v>
      </c>
    </row>
    <row r="14" spans="1:8" x14ac:dyDescent="0.2">
      <c r="A14" s="10" t="s">
        <v>25</v>
      </c>
      <c r="B14" s="11">
        <v>241950.04</v>
      </c>
      <c r="C14" s="11">
        <v>924.02</v>
      </c>
      <c r="D14" s="11">
        <f t="shared" si="0"/>
        <v>242874.06</v>
      </c>
      <c r="E14" s="11">
        <v>34747.01</v>
      </c>
      <c r="F14" s="11">
        <v>34747.01</v>
      </c>
      <c r="G14" s="12">
        <f t="shared" si="1"/>
        <v>208127.05</v>
      </c>
      <c r="H14" s="4">
        <v>2100</v>
      </c>
    </row>
    <row r="15" spans="1:8" x14ac:dyDescent="0.2">
      <c r="A15" s="10" t="s">
        <v>26</v>
      </c>
      <c r="B15" s="11">
        <v>202000</v>
      </c>
      <c r="C15" s="11">
        <v>41707.480000000003</v>
      </c>
      <c r="D15" s="11">
        <f t="shared" si="0"/>
        <v>243707.48</v>
      </c>
      <c r="E15" s="11">
        <v>64053.71</v>
      </c>
      <c r="F15" s="11">
        <v>64053.71</v>
      </c>
      <c r="G15" s="12">
        <f t="shared" si="1"/>
        <v>179653.77000000002</v>
      </c>
      <c r="H15" s="4">
        <v>2200</v>
      </c>
    </row>
    <row r="16" spans="1:8" x14ac:dyDescent="0.2">
      <c r="A16" s="10" t="s">
        <v>27</v>
      </c>
      <c r="B16" s="11">
        <v>0</v>
      </c>
      <c r="C16" s="11">
        <v>0</v>
      </c>
      <c r="D16" s="11">
        <f t="shared" si="0"/>
        <v>0</v>
      </c>
      <c r="E16" s="11">
        <v>0</v>
      </c>
      <c r="F16" s="11">
        <v>0</v>
      </c>
      <c r="G16" s="12">
        <f t="shared" si="1"/>
        <v>0</v>
      </c>
      <c r="H16" s="4">
        <v>2300</v>
      </c>
    </row>
    <row r="17" spans="1:8" x14ac:dyDescent="0.2">
      <c r="A17" s="10" t="s">
        <v>28</v>
      </c>
      <c r="B17" s="11">
        <v>250000</v>
      </c>
      <c r="C17" s="11">
        <v>-37091.160000000003</v>
      </c>
      <c r="D17" s="11">
        <f t="shared" si="0"/>
        <v>212908.84</v>
      </c>
      <c r="E17" s="11">
        <v>7036.03</v>
      </c>
      <c r="F17" s="11">
        <v>7036.03</v>
      </c>
      <c r="G17" s="12">
        <f t="shared" si="1"/>
        <v>205872.81</v>
      </c>
      <c r="H17" s="4">
        <v>2400</v>
      </c>
    </row>
    <row r="18" spans="1:8" x14ac:dyDescent="0.2">
      <c r="A18" s="10" t="s">
        <v>29</v>
      </c>
      <c r="B18" s="11">
        <v>0</v>
      </c>
      <c r="C18" s="11">
        <v>0</v>
      </c>
      <c r="D18" s="11">
        <f t="shared" si="0"/>
        <v>0</v>
      </c>
      <c r="E18" s="11">
        <v>0</v>
      </c>
      <c r="F18" s="11">
        <v>0</v>
      </c>
      <c r="G18" s="12">
        <f t="shared" si="1"/>
        <v>0</v>
      </c>
      <c r="H18" s="4">
        <v>2500</v>
      </c>
    </row>
    <row r="19" spans="1:8" x14ac:dyDescent="0.2">
      <c r="A19" s="10" t="s">
        <v>30</v>
      </c>
      <c r="B19" s="11">
        <v>2253000</v>
      </c>
      <c r="C19" s="11">
        <v>0</v>
      </c>
      <c r="D19" s="11">
        <f t="shared" si="0"/>
        <v>2253000</v>
      </c>
      <c r="E19" s="11">
        <v>290359.13</v>
      </c>
      <c r="F19" s="11">
        <v>290359.13</v>
      </c>
      <c r="G19" s="12">
        <f t="shared" si="1"/>
        <v>1962640.87</v>
      </c>
      <c r="H19" s="4">
        <v>2600</v>
      </c>
    </row>
    <row r="20" spans="1:8" x14ac:dyDescent="0.2">
      <c r="A20" s="10" t="s">
        <v>31</v>
      </c>
      <c r="B20" s="11">
        <v>150000</v>
      </c>
      <c r="C20" s="11">
        <v>0</v>
      </c>
      <c r="D20" s="11">
        <f t="shared" si="0"/>
        <v>150000</v>
      </c>
      <c r="E20" s="11">
        <v>0</v>
      </c>
      <c r="F20" s="11">
        <v>0</v>
      </c>
      <c r="G20" s="12">
        <f t="shared" si="1"/>
        <v>150000</v>
      </c>
      <c r="H20" s="4">
        <v>2700</v>
      </c>
    </row>
    <row r="21" spans="1:8" x14ac:dyDescent="0.2">
      <c r="A21" s="10" t="s">
        <v>32</v>
      </c>
      <c r="B21" s="11">
        <v>0</v>
      </c>
      <c r="C21" s="11">
        <v>0</v>
      </c>
      <c r="D21" s="11">
        <f t="shared" si="0"/>
        <v>0</v>
      </c>
      <c r="E21" s="11">
        <v>0</v>
      </c>
      <c r="F21" s="11">
        <v>0</v>
      </c>
      <c r="G21" s="12">
        <f t="shared" si="1"/>
        <v>0</v>
      </c>
      <c r="H21" s="4">
        <v>2800</v>
      </c>
    </row>
    <row r="22" spans="1:8" x14ac:dyDescent="0.2">
      <c r="A22" s="10" t="s">
        <v>33</v>
      </c>
      <c r="B22" s="11">
        <v>22000</v>
      </c>
      <c r="C22" s="11">
        <v>-3000</v>
      </c>
      <c r="D22" s="11">
        <f t="shared" si="0"/>
        <v>19000</v>
      </c>
      <c r="E22" s="11">
        <v>0</v>
      </c>
      <c r="F22" s="11">
        <v>0</v>
      </c>
      <c r="G22" s="12">
        <f t="shared" si="1"/>
        <v>19000</v>
      </c>
      <c r="H22" s="4">
        <v>2900</v>
      </c>
    </row>
    <row r="23" spans="1:8" x14ac:dyDescent="0.2">
      <c r="A23" s="13" t="s">
        <v>17</v>
      </c>
      <c r="B23" s="14">
        <f>SUM(B24:B32)</f>
        <v>17330116.810000002</v>
      </c>
      <c r="C23" s="14">
        <f>SUM(C24:C32)</f>
        <v>1275656.71</v>
      </c>
      <c r="D23" s="14">
        <f t="shared" si="0"/>
        <v>18605773.520000003</v>
      </c>
      <c r="E23" s="14">
        <f>SUM(E24:E32)</f>
        <v>2753199.6700000004</v>
      </c>
      <c r="F23" s="14">
        <f>SUM(F24:F32)</f>
        <v>2753199.6700000004</v>
      </c>
      <c r="G23" s="15">
        <f t="shared" si="1"/>
        <v>15852573.850000003</v>
      </c>
      <c r="H23" s="5">
        <v>0</v>
      </c>
    </row>
    <row r="24" spans="1:8" x14ac:dyDescent="0.2">
      <c r="A24" s="10" t="s">
        <v>34</v>
      </c>
      <c r="B24" s="11">
        <v>380969.2</v>
      </c>
      <c r="C24" s="11">
        <v>25139.200000000001</v>
      </c>
      <c r="D24" s="11">
        <f t="shared" si="0"/>
        <v>406108.4</v>
      </c>
      <c r="E24" s="11">
        <v>115368.56</v>
      </c>
      <c r="F24" s="11">
        <v>115368.56</v>
      </c>
      <c r="G24" s="12">
        <f t="shared" si="1"/>
        <v>290739.84000000003</v>
      </c>
      <c r="H24" s="4">
        <v>3100</v>
      </c>
    </row>
    <row r="25" spans="1:8" x14ac:dyDescent="0.2">
      <c r="A25" s="10" t="s">
        <v>35</v>
      </c>
      <c r="B25" s="11">
        <v>2650581.64</v>
      </c>
      <c r="C25" s="11">
        <v>506331.72</v>
      </c>
      <c r="D25" s="11">
        <f t="shared" si="0"/>
        <v>3156913.3600000003</v>
      </c>
      <c r="E25" s="11">
        <v>955144.63</v>
      </c>
      <c r="F25" s="11">
        <v>955144.63</v>
      </c>
      <c r="G25" s="12">
        <f t="shared" si="1"/>
        <v>2201768.7300000004</v>
      </c>
      <c r="H25" s="4">
        <v>3200</v>
      </c>
    </row>
    <row r="26" spans="1:8" x14ac:dyDescent="0.2">
      <c r="A26" s="10" t="s">
        <v>36</v>
      </c>
      <c r="B26" s="11">
        <v>8901406.8900000006</v>
      </c>
      <c r="C26" s="11">
        <v>-18998.04</v>
      </c>
      <c r="D26" s="11">
        <f t="shared" si="0"/>
        <v>8882408.8500000015</v>
      </c>
      <c r="E26" s="11">
        <v>1005374.2</v>
      </c>
      <c r="F26" s="11">
        <v>1005374.2</v>
      </c>
      <c r="G26" s="12">
        <f t="shared" si="1"/>
        <v>7877034.6500000013</v>
      </c>
      <c r="H26" s="4">
        <v>3300</v>
      </c>
    </row>
    <row r="27" spans="1:8" x14ac:dyDescent="0.2">
      <c r="A27" s="10" t="s">
        <v>37</v>
      </c>
      <c r="B27" s="11">
        <v>19000</v>
      </c>
      <c r="C27" s="11">
        <v>-25</v>
      </c>
      <c r="D27" s="11">
        <f t="shared" si="0"/>
        <v>18975</v>
      </c>
      <c r="E27" s="11">
        <v>3549.6</v>
      </c>
      <c r="F27" s="11">
        <v>3549.6</v>
      </c>
      <c r="G27" s="12">
        <f t="shared" si="1"/>
        <v>15425.4</v>
      </c>
      <c r="H27" s="4">
        <v>3400</v>
      </c>
    </row>
    <row r="28" spans="1:8" x14ac:dyDescent="0.2">
      <c r="A28" s="10" t="s">
        <v>38</v>
      </c>
      <c r="B28" s="11">
        <v>1157266.24</v>
      </c>
      <c r="C28" s="11">
        <v>-32350</v>
      </c>
      <c r="D28" s="11">
        <f t="shared" si="0"/>
        <v>1124916.24</v>
      </c>
      <c r="E28" s="11">
        <v>205516.23</v>
      </c>
      <c r="F28" s="11">
        <v>205516.23</v>
      </c>
      <c r="G28" s="12">
        <f t="shared" si="1"/>
        <v>919400.01</v>
      </c>
      <c r="H28" s="4">
        <v>3500</v>
      </c>
    </row>
    <row r="29" spans="1:8" x14ac:dyDescent="0.2">
      <c r="A29" s="10" t="s">
        <v>39</v>
      </c>
      <c r="B29" s="11">
        <v>1772537.34</v>
      </c>
      <c r="C29" s="11">
        <v>600000</v>
      </c>
      <c r="D29" s="11">
        <f t="shared" si="0"/>
        <v>2372537.34</v>
      </c>
      <c r="E29" s="11">
        <v>69281.11</v>
      </c>
      <c r="F29" s="11">
        <v>69281.11</v>
      </c>
      <c r="G29" s="12">
        <f t="shared" si="1"/>
        <v>2303256.23</v>
      </c>
      <c r="H29" s="4">
        <v>3600</v>
      </c>
    </row>
    <row r="30" spans="1:8" x14ac:dyDescent="0.2">
      <c r="A30" s="10" t="s">
        <v>40</v>
      </c>
      <c r="B30" s="11">
        <v>100000</v>
      </c>
      <c r="C30" s="11">
        <v>5684</v>
      </c>
      <c r="D30" s="11">
        <f t="shared" si="0"/>
        <v>105684</v>
      </c>
      <c r="E30" s="11">
        <v>22180.5</v>
      </c>
      <c r="F30" s="11">
        <v>22180.5</v>
      </c>
      <c r="G30" s="12">
        <f t="shared" si="1"/>
        <v>83503.5</v>
      </c>
      <c r="H30" s="4">
        <v>3700</v>
      </c>
    </row>
    <row r="31" spans="1:8" x14ac:dyDescent="0.2">
      <c r="A31" s="10" t="s">
        <v>41</v>
      </c>
      <c r="B31" s="11">
        <v>1269059</v>
      </c>
      <c r="C31" s="11">
        <v>147150.26</v>
      </c>
      <c r="D31" s="11">
        <f t="shared" si="0"/>
        <v>1416209.26</v>
      </c>
      <c r="E31" s="11">
        <v>159745.72</v>
      </c>
      <c r="F31" s="11">
        <v>159745.72</v>
      </c>
      <c r="G31" s="12">
        <f t="shared" si="1"/>
        <v>1256463.54</v>
      </c>
      <c r="H31" s="4">
        <v>3800</v>
      </c>
    </row>
    <row r="32" spans="1:8" x14ac:dyDescent="0.2">
      <c r="A32" s="10" t="s">
        <v>0</v>
      </c>
      <c r="B32" s="11">
        <v>1079296.5</v>
      </c>
      <c r="C32" s="11">
        <v>42724.57</v>
      </c>
      <c r="D32" s="11">
        <f t="shared" si="0"/>
        <v>1122021.07</v>
      </c>
      <c r="E32" s="11">
        <v>217039.12</v>
      </c>
      <c r="F32" s="11">
        <v>217039.12</v>
      </c>
      <c r="G32" s="12">
        <f t="shared" si="1"/>
        <v>904981.95000000007</v>
      </c>
      <c r="H32" s="4">
        <v>3900</v>
      </c>
    </row>
    <row r="33" spans="1:8" x14ac:dyDescent="0.2">
      <c r="A33" s="13" t="s">
        <v>80</v>
      </c>
      <c r="B33" s="14">
        <f>SUM(B34:B42)</f>
        <v>151417</v>
      </c>
      <c r="C33" s="14">
        <f>SUM(C34:C42)</f>
        <v>17200</v>
      </c>
      <c r="D33" s="14">
        <f t="shared" si="0"/>
        <v>168617</v>
      </c>
      <c r="E33" s="14">
        <f>SUM(E34:E42)</f>
        <v>50735.66</v>
      </c>
      <c r="F33" s="14">
        <f>SUM(F34:F42)</f>
        <v>50735.66</v>
      </c>
      <c r="G33" s="15">
        <f t="shared" si="1"/>
        <v>117881.34</v>
      </c>
      <c r="H33" s="5">
        <v>0</v>
      </c>
    </row>
    <row r="34" spans="1:8" x14ac:dyDescent="0.2">
      <c r="A34" s="10" t="s">
        <v>42</v>
      </c>
      <c r="B34" s="11">
        <v>0</v>
      </c>
      <c r="C34" s="11">
        <v>0</v>
      </c>
      <c r="D34" s="11">
        <f t="shared" si="0"/>
        <v>0</v>
      </c>
      <c r="E34" s="11">
        <v>0</v>
      </c>
      <c r="F34" s="11">
        <v>0</v>
      </c>
      <c r="G34" s="12">
        <f t="shared" si="1"/>
        <v>0</v>
      </c>
      <c r="H34" s="4">
        <v>4100</v>
      </c>
    </row>
    <row r="35" spans="1:8" x14ac:dyDescent="0.2">
      <c r="A35" s="10" t="s">
        <v>43</v>
      </c>
      <c r="B35" s="11">
        <v>0</v>
      </c>
      <c r="C35" s="11">
        <v>0</v>
      </c>
      <c r="D35" s="11">
        <f t="shared" si="0"/>
        <v>0</v>
      </c>
      <c r="E35" s="11">
        <v>0</v>
      </c>
      <c r="F35" s="11">
        <v>0</v>
      </c>
      <c r="G35" s="12">
        <f t="shared" si="1"/>
        <v>0</v>
      </c>
      <c r="H35" s="4">
        <v>4200</v>
      </c>
    </row>
    <row r="36" spans="1:8" x14ac:dyDescent="0.2">
      <c r="A36" s="10" t="s">
        <v>44</v>
      </c>
      <c r="B36" s="11">
        <v>0</v>
      </c>
      <c r="C36" s="11">
        <v>0</v>
      </c>
      <c r="D36" s="11">
        <f t="shared" si="0"/>
        <v>0</v>
      </c>
      <c r="E36" s="11">
        <v>0</v>
      </c>
      <c r="F36" s="11">
        <v>0</v>
      </c>
      <c r="G36" s="12">
        <f t="shared" si="1"/>
        <v>0</v>
      </c>
      <c r="H36" s="4">
        <v>4300</v>
      </c>
    </row>
    <row r="37" spans="1:8" x14ac:dyDescent="0.2">
      <c r="A37" s="10" t="s">
        <v>45</v>
      </c>
      <c r="B37" s="11">
        <v>0</v>
      </c>
      <c r="C37" s="11">
        <v>0</v>
      </c>
      <c r="D37" s="11">
        <f t="shared" si="0"/>
        <v>0</v>
      </c>
      <c r="E37" s="11">
        <v>0</v>
      </c>
      <c r="F37" s="11">
        <v>0</v>
      </c>
      <c r="G37" s="12">
        <f t="shared" si="1"/>
        <v>0</v>
      </c>
      <c r="H37" s="4">
        <v>4400</v>
      </c>
    </row>
    <row r="38" spans="1:8" x14ac:dyDescent="0.2">
      <c r="A38" s="10" t="s">
        <v>7</v>
      </c>
      <c r="B38" s="11">
        <v>151417</v>
      </c>
      <c r="C38" s="11">
        <v>17200</v>
      </c>
      <c r="D38" s="11">
        <f t="shared" si="0"/>
        <v>168617</v>
      </c>
      <c r="E38" s="11">
        <v>50735.66</v>
      </c>
      <c r="F38" s="11">
        <v>50735.66</v>
      </c>
      <c r="G38" s="12">
        <f t="shared" si="1"/>
        <v>117881.34</v>
      </c>
      <c r="H38" s="4">
        <v>4500</v>
      </c>
    </row>
    <row r="39" spans="1:8" x14ac:dyDescent="0.2">
      <c r="A39" s="10" t="s">
        <v>46</v>
      </c>
      <c r="B39" s="11">
        <v>0</v>
      </c>
      <c r="C39" s="11">
        <v>0</v>
      </c>
      <c r="D39" s="11">
        <f t="shared" si="0"/>
        <v>0</v>
      </c>
      <c r="E39" s="11">
        <v>0</v>
      </c>
      <c r="F39" s="11">
        <v>0</v>
      </c>
      <c r="G39" s="12">
        <f t="shared" si="1"/>
        <v>0</v>
      </c>
      <c r="H39" s="4">
        <v>4600</v>
      </c>
    </row>
    <row r="40" spans="1:8" x14ac:dyDescent="0.2">
      <c r="A40" s="10" t="s">
        <v>47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12">
        <f t="shared" si="1"/>
        <v>0</v>
      </c>
      <c r="H40" s="4">
        <v>4700</v>
      </c>
    </row>
    <row r="41" spans="1:8" x14ac:dyDescent="0.2">
      <c r="A41" s="10" t="s">
        <v>3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12">
        <f t="shared" si="1"/>
        <v>0</v>
      </c>
      <c r="H41" s="4">
        <v>4800</v>
      </c>
    </row>
    <row r="42" spans="1:8" x14ac:dyDescent="0.2">
      <c r="A42" s="10" t="s">
        <v>48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12">
        <f t="shared" si="1"/>
        <v>0</v>
      </c>
      <c r="H42" s="4">
        <v>4900</v>
      </c>
    </row>
    <row r="43" spans="1:8" x14ac:dyDescent="0.2">
      <c r="A43" s="13" t="s">
        <v>81</v>
      </c>
      <c r="B43" s="14">
        <f>SUM(B44:B52)</f>
        <v>849700</v>
      </c>
      <c r="C43" s="14">
        <f>SUM(C44:C52)</f>
        <v>1179736.52</v>
      </c>
      <c r="D43" s="14">
        <f t="shared" si="0"/>
        <v>2029436.52</v>
      </c>
      <c r="E43" s="14">
        <f>SUM(E44:E52)</f>
        <v>1179736.52</v>
      </c>
      <c r="F43" s="14">
        <f>SUM(F44:F52)</f>
        <v>1179736.52</v>
      </c>
      <c r="G43" s="15">
        <f t="shared" si="1"/>
        <v>849700</v>
      </c>
      <c r="H43" s="5">
        <v>0</v>
      </c>
    </row>
    <row r="44" spans="1:8" x14ac:dyDescent="0.2">
      <c r="A44" s="16" t="s">
        <v>49</v>
      </c>
      <c r="B44" s="11">
        <v>799700</v>
      </c>
      <c r="C44" s="11">
        <v>762736.52</v>
      </c>
      <c r="D44" s="11">
        <f t="shared" si="0"/>
        <v>1562436.52</v>
      </c>
      <c r="E44" s="11">
        <v>762736.52</v>
      </c>
      <c r="F44" s="11">
        <v>762736.52</v>
      </c>
      <c r="G44" s="12">
        <f t="shared" si="1"/>
        <v>799700</v>
      </c>
      <c r="H44" s="4">
        <v>5100</v>
      </c>
    </row>
    <row r="45" spans="1:8" x14ac:dyDescent="0.2">
      <c r="A45" s="10" t="s">
        <v>50</v>
      </c>
      <c r="B45" s="11">
        <v>0</v>
      </c>
      <c r="C45" s="11">
        <v>0</v>
      </c>
      <c r="D45" s="11">
        <f t="shared" si="0"/>
        <v>0</v>
      </c>
      <c r="E45" s="11">
        <v>0</v>
      </c>
      <c r="F45" s="11">
        <v>0</v>
      </c>
      <c r="G45" s="12">
        <f t="shared" si="1"/>
        <v>0</v>
      </c>
      <c r="H45" s="4">
        <v>5200</v>
      </c>
    </row>
    <row r="46" spans="1:8" x14ac:dyDescent="0.2">
      <c r="A46" s="10" t="s">
        <v>51</v>
      </c>
      <c r="B46" s="11">
        <v>0</v>
      </c>
      <c r="C46" s="11">
        <v>0</v>
      </c>
      <c r="D46" s="11">
        <f t="shared" si="0"/>
        <v>0</v>
      </c>
      <c r="E46" s="11">
        <v>0</v>
      </c>
      <c r="F46" s="11">
        <v>0</v>
      </c>
      <c r="G46" s="12">
        <f t="shared" si="1"/>
        <v>0</v>
      </c>
      <c r="H46" s="4">
        <v>5300</v>
      </c>
    </row>
    <row r="47" spans="1:8" x14ac:dyDescent="0.2">
      <c r="A47" s="10" t="s">
        <v>52</v>
      </c>
      <c r="B47" s="11">
        <v>0</v>
      </c>
      <c r="C47" s="11">
        <v>0</v>
      </c>
      <c r="D47" s="11">
        <f t="shared" si="0"/>
        <v>0</v>
      </c>
      <c r="E47" s="11">
        <v>0</v>
      </c>
      <c r="F47" s="11">
        <v>0</v>
      </c>
      <c r="G47" s="12">
        <f t="shared" si="1"/>
        <v>0</v>
      </c>
      <c r="H47" s="4">
        <v>5400</v>
      </c>
    </row>
    <row r="48" spans="1:8" x14ac:dyDescent="0.2">
      <c r="A48" s="10" t="s">
        <v>53</v>
      </c>
      <c r="B48" s="11">
        <v>0</v>
      </c>
      <c r="C48" s="11">
        <v>0</v>
      </c>
      <c r="D48" s="11">
        <f t="shared" si="0"/>
        <v>0</v>
      </c>
      <c r="E48" s="11">
        <v>0</v>
      </c>
      <c r="F48" s="11">
        <v>0</v>
      </c>
      <c r="G48" s="12">
        <f t="shared" si="1"/>
        <v>0</v>
      </c>
      <c r="H48" s="4">
        <v>5500</v>
      </c>
    </row>
    <row r="49" spans="1:8" x14ac:dyDescent="0.2">
      <c r="A49" s="10" t="s">
        <v>54</v>
      </c>
      <c r="B49" s="11">
        <v>50000</v>
      </c>
      <c r="C49" s="11">
        <v>417000</v>
      </c>
      <c r="D49" s="11">
        <f t="shared" si="0"/>
        <v>467000</v>
      </c>
      <c r="E49" s="11">
        <v>417000</v>
      </c>
      <c r="F49" s="11">
        <v>417000</v>
      </c>
      <c r="G49" s="12">
        <f t="shared" si="1"/>
        <v>50000</v>
      </c>
      <c r="H49" s="4">
        <v>5600</v>
      </c>
    </row>
    <row r="50" spans="1:8" x14ac:dyDescent="0.2">
      <c r="A50" s="10" t="s">
        <v>55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12">
        <f t="shared" si="1"/>
        <v>0</v>
      </c>
      <c r="H50" s="4">
        <v>5700</v>
      </c>
    </row>
    <row r="51" spans="1:8" x14ac:dyDescent="0.2">
      <c r="A51" s="10" t="s">
        <v>56</v>
      </c>
      <c r="B51" s="11">
        <v>0</v>
      </c>
      <c r="C51" s="11">
        <v>0</v>
      </c>
      <c r="D51" s="11">
        <f t="shared" si="0"/>
        <v>0</v>
      </c>
      <c r="E51" s="11">
        <v>0</v>
      </c>
      <c r="F51" s="11">
        <v>0</v>
      </c>
      <c r="G51" s="12">
        <f t="shared" si="1"/>
        <v>0</v>
      </c>
      <c r="H51" s="4">
        <v>5800</v>
      </c>
    </row>
    <row r="52" spans="1:8" x14ac:dyDescent="0.2">
      <c r="A52" s="10" t="s">
        <v>57</v>
      </c>
      <c r="B52" s="11">
        <v>0</v>
      </c>
      <c r="C52" s="11">
        <v>0</v>
      </c>
      <c r="D52" s="11">
        <f t="shared" si="0"/>
        <v>0</v>
      </c>
      <c r="E52" s="11">
        <v>0</v>
      </c>
      <c r="F52" s="11">
        <v>0</v>
      </c>
      <c r="G52" s="12">
        <f t="shared" si="1"/>
        <v>0</v>
      </c>
      <c r="H52" s="4">
        <v>5900</v>
      </c>
    </row>
    <row r="53" spans="1:8" x14ac:dyDescent="0.2">
      <c r="A53" s="13" t="s">
        <v>18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5">
        <f t="shared" si="1"/>
        <v>0</v>
      </c>
      <c r="H53" s="5">
        <v>0</v>
      </c>
    </row>
    <row r="54" spans="1:8" x14ac:dyDescent="0.2">
      <c r="A54" s="10" t="s">
        <v>58</v>
      </c>
      <c r="B54" s="11">
        <v>0</v>
      </c>
      <c r="C54" s="11">
        <v>0</v>
      </c>
      <c r="D54" s="11">
        <f t="shared" si="0"/>
        <v>0</v>
      </c>
      <c r="E54" s="11">
        <v>0</v>
      </c>
      <c r="F54" s="11">
        <v>0</v>
      </c>
      <c r="G54" s="12">
        <f t="shared" si="1"/>
        <v>0</v>
      </c>
      <c r="H54" s="4">
        <v>6100</v>
      </c>
    </row>
    <row r="55" spans="1:8" x14ac:dyDescent="0.2">
      <c r="A55" s="10" t="s">
        <v>59</v>
      </c>
      <c r="B55" s="11">
        <v>0</v>
      </c>
      <c r="C55" s="11">
        <v>0</v>
      </c>
      <c r="D55" s="11">
        <f t="shared" si="0"/>
        <v>0</v>
      </c>
      <c r="E55" s="11">
        <v>0</v>
      </c>
      <c r="F55" s="11">
        <v>0</v>
      </c>
      <c r="G55" s="12">
        <f t="shared" si="1"/>
        <v>0</v>
      </c>
      <c r="H55" s="4">
        <v>6200</v>
      </c>
    </row>
    <row r="56" spans="1:8" x14ac:dyDescent="0.2">
      <c r="A56" s="10" t="s">
        <v>60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12">
        <f t="shared" si="1"/>
        <v>0</v>
      </c>
      <c r="H56" s="4">
        <v>6300</v>
      </c>
    </row>
    <row r="57" spans="1:8" x14ac:dyDescent="0.2">
      <c r="A57" s="13" t="s">
        <v>82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5">
        <f t="shared" si="1"/>
        <v>0</v>
      </c>
      <c r="H57" s="5">
        <v>0</v>
      </c>
    </row>
    <row r="58" spans="1:8" x14ac:dyDescent="0.2">
      <c r="A58" s="10" t="s">
        <v>61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12">
        <f t="shared" si="1"/>
        <v>0</v>
      </c>
      <c r="H58" s="4">
        <v>7100</v>
      </c>
    </row>
    <row r="59" spans="1:8" x14ac:dyDescent="0.2">
      <c r="A59" s="10" t="s">
        <v>62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12">
        <f t="shared" si="1"/>
        <v>0</v>
      </c>
      <c r="H59" s="4">
        <v>7200</v>
      </c>
    </row>
    <row r="60" spans="1:8" x14ac:dyDescent="0.2">
      <c r="A60" s="10" t="s">
        <v>63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12">
        <f t="shared" si="1"/>
        <v>0</v>
      </c>
      <c r="H60" s="4">
        <v>7300</v>
      </c>
    </row>
    <row r="61" spans="1:8" x14ac:dyDescent="0.2">
      <c r="A61" s="10" t="s">
        <v>64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12">
        <f t="shared" si="1"/>
        <v>0</v>
      </c>
      <c r="H61" s="4">
        <v>7400</v>
      </c>
    </row>
    <row r="62" spans="1:8" x14ac:dyDescent="0.2">
      <c r="A62" s="10" t="s">
        <v>65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12">
        <f t="shared" si="1"/>
        <v>0</v>
      </c>
      <c r="H62" s="4">
        <v>7500</v>
      </c>
    </row>
    <row r="63" spans="1:8" x14ac:dyDescent="0.2">
      <c r="A63" s="10" t="s">
        <v>66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12">
        <f t="shared" si="1"/>
        <v>0</v>
      </c>
      <c r="H63" s="4">
        <v>7600</v>
      </c>
    </row>
    <row r="64" spans="1:8" x14ac:dyDescent="0.2">
      <c r="A64" s="10" t="s">
        <v>67</v>
      </c>
      <c r="B64" s="11">
        <v>0</v>
      </c>
      <c r="C64" s="11">
        <v>0</v>
      </c>
      <c r="D64" s="11">
        <f t="shared" si="0"/>
        <v>0</v>
      </c>
      <c r="E64" s="11">
        <v>0</v>
      </c>
      <c r="F64" s="11">
        <v>0</v>
      </c>
      <c r="G64" s="12">
        <f t="shared" si="1"/>
        <v>0</v>
      </c>
      <c r="H64" s="4">
        <v>7900</v>
      </c>
    </row>
    <row r="65" spans="1:8" x14ac:dyDescent="0.2">
      <c r="A65" s="13" t="s">
        <v>83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5">
        <f t="shared" si="1"/>
        <v>0</v>
      </c>
      <c r="H65" s="5">
        <v>0</v>
      </c>
    </row>
    <row r="66" spans="1:8" x14ac:dyDescent="0.2">
      <c r="A66" s="10" t="s">
        <v>4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12">
        <f t="shared" si="1"/>
        <v>0</v>
      </c>
      <c r="H66" s="4">
        <v>8100</v>
      </c>
    </row>
    <row r="67" spans="1:8" x14ac:dyDescent="0.2">
      <c r="A67" s="10" t="s">
        <v>5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12">
        <f t="shared" si="1"/>
        <v>0</v>
      </c>
      <c r="H67" s="4">
        <v>8300</v>
      </c>
    </row>
    <row r="68" spans="1:8" x14ac:dyDescent="0.2">
      <c r="A68" s="10" t="s">
        <v>6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12">
        <f t="shared" si="1"/>
        <v>0</v>
      </c>
      <c r="H68" s="4">
        <v>8500</v>
      </c>
    </row>
    <row r="69" spans="1:8" x14ac:dyDescent="0.2">
      <c r="A69" s="13" t="s">
        <v>19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5">
        <f t="shared" si="1"/>
        <v>0</v>
      </c>
      <c r="H69" s="5">
        <v>0</v>
      </c>
    </row>
    <row r="70" spans="1:8" x14ac:dyDescent="0.2">
      <c r="A70" s="10" t="s">
        <v>68</v>
      </c>
      <c r="B70" s="11">
        <v>0</v>
      </c>
      <c r="C70" s="11">
        <v>0</v>
      </c>
      <c r="D70" s="11">
        <f t="shared" ref="D70:D76" si="2">B70+C70</f>
        <v>0</v>
      </c>
      <c r="E70" s="11">
        <v>0</v>
      </c>
      <c r="F70" s="11">
        <v>0</v>
      </c>
      <c r="G70" s="12">
        <f t="shared" ref="G70:G76" si="3">D70-E70</f>
        <v>0</v>
      </c>
      <c r="H70" s="4">
        <v>9100</v>
      </c>
    </row>
    <row r="71" spans="1:8" x14ac:dyDescent="0.2">
      <c r="A71" s="10" t="s">
        <v>69</v>
      </c>
      <c r="B71" s="11">
        <v>0</v>
      </c>
      <c r="C71" s="11">
        <v>0</v>
      </c>
      <c r="D71" s="11">
        <f t="shared" si="2"/>
        <v>0</v>
      </c>
      <c r="E71" s="11">
        <v>0</v>
      </c>
      <c r="F71" s="11">
        <v>0</v>
      </c>
      <c r="G71" s="12">
        <f t="shared" si="3"/>
        <v>0</v>
      </c>
      <c r="H71" s="4">
        <v>9200</v>
      </c>
    </row>
    <row r="72" spans="1:8" x14ac:dyDescent="0.2">
      <c r="A72" s="10" t="s">
        <v>70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12">
        <f t="shared" si="3"/>
        <v>0</v>
      </c>
      <c r="H72" s="4">
        <v>9300</v>
      </c>
    </row>
    <row r="73" spans="1:8" x14ac:dyDescent="0.2">
      <c r="A73" s="10" t="s">
        <v>71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12">
        <f t="shared" si="3"/>
        <v>0</v>
      </c>
      <c r="H73" s="4">
        <v>9400</v>
      </c>
    </row>
    <row r="74" spans="1:8" x14ac:dyDescent="0.2">
      <c r="A74" s="10" t="s">
        <v>72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12">
        <f t="shared" si="3"/>
        <v>0</v>
      </c>
      <c r="H74" s="4">
        <v>9500</v>
      </c>
    </row>
    <row r="75" spans="1:8" x14ac:dyDescent="0.2">
      <c r="A75" s="10" t="s">
        <v>73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12">
        <f t="shared" si="3"/>
        <v>0</v>
      </c>
      <c r="H75" s="4">
        <v>9600</v>
      </c>
    </row>
    <row r="76" spans="1:8" x14ac:dyDescent="0.2">
      <c r="A76" s="10" t="s">
        <v>74</v>
      </c>
      <c r="B76" s="11">
        <v>0</v>
      </c>
      <c r="C76" s="11">
        <v>0</v>
      </c>
      <c r="D76" s="11">
        <f t="shared" si="2"/>
        <v>0</v>
      </c>
      <c r="E76" s="11">
        <v>0</v>
      </c>
      <c r="F76" s="11">
        <v>0</v>
      </c>
      <c r="G76" s="12">
        <f t="shared" si="3"/>
        <v>0</v>
      </c>
      <c r="H76" s="4">
        <v>9900</v>
      </c>
    </row>
    <row r="77" spans="1:8" x14ac:dyDescent="0.2">
      <c r="A77" s="17" t="s">
        <v>8</v>
      </c>
      <c r="B77" s="18">
        <f t="shared" ref="B77:G77" si="4">SUM(B5+B13+B23+B33+B43+B53+B57+B65+B69)</f>
        <v>61586906.760000005</v>
      </c>
      <c r="C77" s="18">
        <f t="shared" si="4"/>
        <v>4358985.5999999996</v>
      </c>
      <c r="D77" s="18">
        <f t="shared" si="4"/>
        <v>65945892.360000014</v>
      </c>
      <c r="E77" s="18">
        <f t="shared" si="4"/>
        <v>12565191.310000001</v>
      </c>
      <c r="F77" s="18">
        <f t="shared" si="4"/>
        <v>12565191.310000001</v>
      </c>
      <c r="G77" s="19">
        <f t="shared" si="4"/>
        <v>53380701.050000012</v>
      </c>
      <c r="H77" s="6"/>
    </row>
    <row r="78" spans="1:8" x14ac:dyDescent="0.2">
      <c r="H78" s="6"/>
    </row>
    <row r="79" spans="1:8" x14ac:dyDescent="0.2">
      <c r="A79" s="1" t="s">
        <v>78</v>
      </c>
      <c r="H79" s="6"/>
    </row>
    <row r="80" spans="1:8" x14ac:dyDescent="0.2">
      <c r="H80" s="6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51181102362204722" right="0.51181102362204722" top="0.51181102362204722" bottom="0.51181102362204722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2024-04-17T19:28:05Z</cp:lastPrinted>
  <dcterms:created xsi:type="dcterms:W3CDTF">2014-02-10T03:37:14Z</dcterms:created>
  <dcterms:modified xsi:type="dcterms:W3CDTF">2024-05-02T16:32:03Z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