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-PC\Desktop\PAOT\Estados_Financieros\2025\Información anual\"/>
    </mc:Choice>
  </mc:AlternateContent>
  <bookViews>
    <workbookView xWindow="0" yWindow="0" windowWidth="19200" windowHeight="6645" firstSheet="1" activeTab="1"/>
  </bookViews>
  <sheets>
    <sheet name="2024-2025 (2)" sheetId="3" state="hidden" r:id="rId1"/>
    <sheet name="2025" sheetId="5" r:id="rId2"/>
  </sheets>
  <externalReferences>
    <externalReference r:id="rId3"/>
  </externalReferences>
  <definedNames>
    <definedName name="_xlnm._FilterDatabase" localSheetId="0" hidden="1">'2024-2025 (2)'!$C$3:$M$380</definedName>
    <definedName name="_xlnm.Print_Titles" localSheetId="1">'2025'!$1:$6</definedName>
  </definedNames>
  <calcPr calcId="162913"/>
</workbook>
</file>

<file path=xl/calcChain.xml><?xml version="1.0" encoding="utf-8"?>
<calcChain xmlns="http://schemas.openxmlformats.org/spreadsheetml/2006/main">
  <c r="C80" i="5" l="1"/>
  <c r="O63" i="5"/>
  <c r="N63" i="5" s="1"/>
  <c r="M63" i="5" s="1"/>
  <c r="L63" i="5" s="1"/>
  <c r="K63" i="5" s="1"/>
  <c r="J63" i="5" s="1"/>
  <c r="I63" i="5" s="1"/>
  <c r="H63" i="5" s="1"/>
  <c r="G63" i="5" s="1"/>
  <c r="F63" i="5" s="1"/>
  <c r="E63" i="5" s="1"/>
  <c r="D63" i="5" s="1"/>
  <c r="C63" i="5" s="1"/>
  <c r="O62" i="5"/>
  <c r="N62" i="5" s="1"/>
  <c r="M62" i="5" s="1"/>
  <c r="L62" i="5" s="1"/>
  <c r="K62" i="5" s="1"/>
  <c r="J62" i="5" s="1"/>
  <c r="I62" i="5" s="1"/>
  <c r="H62" i="5" s="1"/>
  <c r="G62" i="5" s="1"/>
  <c r="F62" i="5" s="1"/>
  <c r="E62" i="5" s="1"/>
  <c r="D62" i="5" s="1"/>
  <c r="C62" i="5" s="1"/>
  <c r="O60" i="5"/>
  <c r="N60" i="5"/>
  <c r="M60" i="5"/>
  <c r="L60" i="5" s="1"/>
  <c r="K60" i="5" s="1"/>
  <c r="J60" i="5" s="1"/>
  <c r="I60" i="5" s="1"/>
  <c r="H60" i="5" s="1"/>
  <c r="G60" i="5" s="1"/>
  <c r="F60" i="5" s="1"/>
  <c r="E60" i="5" s="1"/>
  <c r="D60" i="5" s="1"/>
  <c r="O59" i="5"/>
  <c r="O57" i="5" s="1"/>
  <c r="N59" i="5"/>
  <c r="M59" i="5"/>
  <c r="L59" i="5" s="1"/>
  <c r="K59" i="5" s="1"/>
  <c r="J59" i="5" s="1"/>
  <c r="I59" i="5" s="1"/>
  <c r="H59" i="5" s="1"/>
  <c r="G59" i="5" s="1"/>
  <c r="F59" i="5" s="1"/>
  <c r="E59" i="5" s="1"/>
  <c r="D59" i="5" s="1"/>
  <c r="O58" i="5"/>
  <c r="N58" i="5"/>
  <c r="M58" i="5"/>
  <c r="L58" i="5" s="1"/>
  <c r="K58" i="5" s="1"/>
  <c r="J58" i="5" s="1"/>
  <c r="I58" i="5" s="1"/>
  <c r="H58" i="5" s="1"/>
  <c r="G58" i="5" s="1"/>
  <c r="F58" i="5" s="1"/>
  <c r="E58" i="5" s="1"/>
  <c r="D58" i="5" s="1"/>
  <c r="C56" i="5"/>
  <c r="C55" i="5"/>
  <c r="C54" i="5"/>
  <c r="C53" i="5"/>
  <c r="C52" i="5"/>
  <c r="C51" i="5"/>
  <c r="O47" i="5"/>
  <c r="C50" i="5"/>
  <c r="C49" i="5"/>
  <c r="C48" i="5"/>
  <c r="C46" i="5"/>
  <c r="C45" i="5"/>
  <c r="C44" i="5"/>
  <c r="C43" i="5"/>
  <c r="C42" i="5"/>
  <c r="C41" i="5"/>
  <c r="C40" i="5"/>
  <c r="C39" i="5"/>
  <c r="C38" i="5"/>
  <c r="C36" i="5"/>
  <c r="C35" i="5"/>
  <c r="C34" i="5"/>
  <c r="C33" i="5"/>
  <c r="C32" i="5"/>
  <c r="C31" i="5"/>
  <c r="C30" i="5"/>
  <c r="C29" i="5"/>
  <c r="C28" i="5"/>
  <c r="C26" i="5"/>
  <c r="C25" i="5"/>
  <c r="C24" i="5"/>
  <c r="C23" i="5"/>
  <c r="C22" i="5"/>
  <c r="C21" i="5"/>
  <c r="C20" i="5"/>
  <c r="C19" i="5"/>
  <c r="C18" i="5"/>
  <c r="C15" i="5"/>
  <c r="C12" i="5"/>
  <c r="C11" i="5"/>
  <c r="C16" i="5"/>
  <c r="C14" i="5"/>
  <c r="C13" i="5"/>
  <c r="C79" i="5"/>
  <c r="C78" i="5"/>
  <c r="C77" i="5"/>
  <c r="C76" i="5"/>
  <c r="C75" i="5"/>
  <c r="C74" i="5"/>
  <c r="C72" i="5"/>
  <c r="C71" i="5"/>
  <c r="C70" i="5"/>
  <c r="C68" i="5"/>
  <c r="C67" i="5"/>
  <c r="C66" i="5"/>
  <c r="C65" i="5"/>
  <c r="C64" i="5"/>
  <c r="O37" i="5" l="1"/>
  <c r="O27" i="5"/>
  <c r="O17" i="5"/>
  <c r="K47" i="5"/>
  <c r="J57" i="5"/>
  <c r="E57" i="5"/>
  <c r="L57" i="5"/>
  <c r="N37" i="5"/>
  <c r="J47" i="5"/>
  <c r="L27" i="5"/>
  <c r="J37" i="5"/>
  <c r="G37" i="5"/>
  <c r="D57" i="5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M4" i="3"/>
  <c r="K4" i="3"/>
  <c r="J4" i="3"/>
  <c r="M57" i="5" l="1"/>
  <c r="I27" i="5"/>
  <c r="D27" i="5"/>
  <c r="F17" i="5"/>
  <c r="L17" i="5"/>
  <c r="D17" i="5"/>
  <c r="F57" i="5"/>
  <c r="G27" i="5"/>
  <c r="G47" i="5"/>
  <c r="I47" i="5"/>
  <c r="K37" i="5"/>
  <c r="G57" i="5"/>
  <c r="F27" i="5"/>
  <c r="E17" i="5"/>
  <c r="M27" i="5"/>
  <c r="H9" i="5"/>
  <c r="N27" i="5"/>
  <c r="G17" i="5"/>
  <c r="D9" i="5"/>
  <c r="L47" i="5"/>
  <c r="L37" i="5"/>
  <c r="F47" i="5"/>
  <c r="D37" i="5"/>
  <c r="J17" i="5"/>
  <c r="J27" i="5"/>
  <c r="F37" i="5"/>
  <c r="E37" i="5"/>
  <c r="K17" i="5"/>
  <c r="K27" i="5"/>
  <c r="M17" i="5"/>
  <c r="N47" i="5"/>
  <c r="E47" i="5"/>
  <c r="N17" i="5"/>
  <c r="M37" i="5"/>
  <c r="M47" i="5"/>
  <c r="E27" i="5"/>
  <c r="H37" i="5"/>
  <c r="E9" i="5"/>
  <c r="H27" i="5"/>
  <c r="C59" i="5"/>
  <c r="I37" i="5"/>
  <c r="K9" i="5"/>
  <c r="J9" i="5"/>
  <c r="I57" i="5"/>
  <c r="I17" i="5"/>
  <c r="C60" i="5"/>
  <c r="H47" i="5"/>
  <c r="H57" i="5"/>
  <c r="K57" i="5"/>
  <c r="N57" i="5"/>
  <c r="N9" i="5"/>
  <c r="H17" i="5"/>
  <c r="G9" i="5"/>
  <c r="M9" i="5"/>
  <c r="D47" i="5"/>
  <c r="C58" i="5"/>
  <c r="I8" i="3"/>
  <c r="I90" i="3"/>
  <c r="I161" i="3"/>
  <c r="I351" i="3"/>
  <c r="I359" i="3"/>
  <c r="I366" i="3"/>
  <c r="I13" i="3"/>
  <c r="I224" i="3"/>
  <c r="I22" i="3"/>
  <c r="I76" i="3"/>
  <c r="I84" i="3"/>
  <c r="I154" i="3"/>
  <c r="I281" i="3"/>
  <c r="I287" i="3"/>
  <c r="I69" i="3"/>
  <c r="I140" i="3"/>
  <c r="I148" i="3"/>
  <c r="I211" i="3"/>
  <c r="I274" i="3"/>
  <c r="I345" i="3"/>
  <c r="I168" i="3"/>
  <c r="I302" i="3"/>
  <c r="I350" i="3"/>
  <c r="I286" i="3"/>
  <c r="I230" i="3"/>
  <c r="I182" i="3"/>
  <c r="I118" i="3"/>
  <c r="I54" i="3"/>
  <c r="I35" i="3"/>
  <c r="I26" i="3"/>
  <c r="I12" i="3"/>
  <c r="I314" i="3"/>
  <c r="I250" i="3"/>
  <c r="I222" i="3"/>
  <c r="I166" i="3"/>
  <c r="I102" i="3"/>
  <c r="I39" i="3"/>
  <c r="I30" i="3"/>
  <c r="I16" i="3"/>
  <c r="I7" i="3"/>
  <c r="I342" i="3"/>
  <c r="I278" i="3"/>
  <c r="I158" i="3"/>
  <c r="I94" i="3"/>
  <c r="I34" i="3"/>
  <c r="I20" i="3"/>
  <c r="I11" i="3"/>
  <c r="I334" i="3"/>
  <c r="I270" i="3"/>
  <c r="I214" i="3"/>
  <c r="I186" i="3"/>
  <c r="I122" i="3"/>
  <c r="I58" i="3"/>
  <c r="I38" i="3"/>
  <c r="I24" i="3"/>
  <c r="I15" i="3"/>
  <c r="I6" i="3"/>
  <c r="I318" i="3"/>
  <c r="I254" i="3"/>
  <c r="I206" i="3"/>
  <c r="I150" i="3"/>
  <c r="I86" i="3"/>
  <c r="I28" i="3"/>
  <c r="I19" i="3"/>
  <c r="I10" i="3"/>
  <c r="I346" i="3"/>
  <c r="I282" i="3"/>
  <c r="I198" i="3"/>
  <c r="I134" i="3"/>
  <c r="I70" i="3"/>
  <c r="I32" i="3"/>
  <c r="I23" i="3"/>
  <c r="I14" i="3"/>
  <c r="I374" i="3"/>
  <c r="I310" i="3"/>
  <c r="I246" i="3"/>
  <c r="I218" i="3"/>
  <c r="I190" i="3"/>
  <c r="I126" i="3"/>
  <c r="I62" i="3"/>
  <c r="I36" i="3"/>
  <c r="I27" i="3"/>
  <c r="I18" i="3"/>
  <c r="I31" i="3"/>
  <c r="I133" i="3"/>
  <c r="I204" i="3"/>
  <c r="I259" i="3"/>
  <c r="I267" i="3"/>
  <c r="I338" i="3"/>
  <c r="I176" i="3"/>
  <c r="I55" i="3"/>
  <c r="I197" i="3"/>
  <c r="I252" i="3"/>
  <c r="I323" i="3"/>
  <c r="I331" i="3"/>
  <c r="I97" i="3"/>
  <c r="I295" i="3"/>
  <c r="I40" i="3"/>
  <c r="I48" i="3"/>
  <c r="I119" i="3"/>
  <c r="I316" i="3"/>
  <c r="I5" i="3"/>
  <c r="I104" i="3"/>
  <c r="I112" i="3"/>
  <c r="I183" i="3"/>
  <c r="I231" i="3"/>
  <c r="I238" i="3"/>
  <c r="I9" i="3"/>
  <c r="I41" i="3"/>
  <c r="I49" i="3"/>
  <c r="I56" i="3"/>
  <c r="I77" i="3"/>
  <c r="I85" i="3"/>
  <c r="I91" i="3"/>
  <c r="I98" i="3"/>
  <c r="I105" i="3"/>
  <c r="I113" i="3"/>
  <c r="I120" i="3"/>
  <c r="I141" i="3"/>
  <c r="I149" i="3"/>
  <c r="I155" i="3"/>
  <c r="I162" i="3"/>
  <c r="I169" i="3"/>
  <c r="I177" i="3"/>
  <c r="I184" i="3"/>
  <c r="I205" i="3"/>
  <c r="I212" i="3"/>
  <c r="I225" i="3"/>
  <c r="I232" i="3"/>
  <c r="I239" i="3"/>
  <c r="I253" i="3"/>
  <c r="I260" i="3"/>
  <c r="I268" i="3"/>
  <c r="I275" i="3"/>
  <c r="I288" i="3"/>
  <c r="I296" i="3"/>
  <c r="I303" i="3"/>
  <c r="I317" i="3"/>
  <c r="I324" i="3"/>
  <c r="I332" i="3"/>
  <c r="I339" i="3"/>
  <c r="I352" i="3"/>
  <c r="I360" i="3"/>
  <c r="I367" i="3"/>
  <c r="I37" i="3"/>
  <c r="I42" i="3"/>
  <c r="I50" i="3"/>
  <c r="I57" i="3"/>
  <c r="I63" i="3"/>
  <c r="I78" i="3"/>
  <c r="I92" i="3"/>
  <c r="I99" i="3"/>
  <c r="I106" i="3"/>
  <c r="I114" i="3"/>
  <c r="I121" i="3"/>
  <c r="I127" i="3"/>
  <c r="I142" i="3"/>
  <c r="I156" i="3"/>
  <c r="I163" i="3"/>
  <c r="I170" i="3"/>
  <c r="I178" i="3"/>
  <c r="I185" i="3"/>
  <c r="I191" i="3"/>
  <c r="I213" i="3"/>
  <c r="I219" i="3"/>
  <c r="I226" i="3"/>
  <c r="I233" i="3"/>
  <c r="I240" i="3"/>
  <c r="I247" i="3"/>
  <c r="I261" i="3"/>
  <c r="I269" i="3"/>
  <c r="I276" i="3"/>
  <c r="I289" i="3"/>
  <c r="I297" i="3"/>
  <c r="I304" i="3"/>
  <c r="I311" i="3"/>
  <c r="I325" i="3"/>
  <c r="I333" i="3"/>
  <c r="I340" i="3"/>
  <c r="I353" i="3"/>
  <c r="I361" i="3"/>
  <c r="I368" i="3"/>
  <c r="I375" i="3"/>
  <c r="I33" i="3"/>
  <c r="I43" i="3"/>
  <c r="I51" i="3"/>
  <c r="I64" i="3"/>
  <c r="I71" i="3"/>
  <c r="I79" i="3"/>
  <c r="I93" i="3"/>
  <c r="I100" i="3"/>
  <c r="I107" i="3"/>
  <c r="I115" i="3"/>
  <c r="I128" i="3"/>
  <c r="I135" i="3"/>
  <c r="I143" i="3"/>
  <c r="I157" i="3"/>
  <c r="I164" i="3"/>
  <c r="I171" i="3"/>
  <c r="I179" i="3"/>
  <c r="I192" i="3"/>
  <c r="I199" i="3"/>
  <c r="I220" i="3"/>
  <c r="I227" i="3"/>
  <c r="I234" i="3"/>
  <c r="I241" i="3"/>
  <c r="I248" i="3"/>
  <c r="I262" i="3"/>
  <c r="I277" i="3"/>
  <c r="I283" i="3"/>
  <c r="I290" i="3"/>
  <c r="I298" i="3"/>
  <c r="I305" i="3"/>
  <c r="I312" i="3"/>
  <c r="I326" i="3"/>
  <c r="I341" i="3"/>
  <c r="I347" i="3"/>
  <c r="I354" i="3"/>
  <c r="I362" i="3"/>
  <c r="I369" i="3"/>
  <c r="I376" i="3"/>
  <c r="I29" i="3"/>
  <c r="I44" i="3"/>
  <c r="I52" i="3"/>
  <c r="I65" i="3"/>
  <c r="I72" i="3"/>
  <c r="I80" i="3"/>
  <c r="I87" i="3"/>
  <c r="I101" i="3"/>
  <c r="I108" i="3"/>
  <c r="I116" i="3"/>
  <c r="I129" i="3"/>
  <c r="I136" i="3"/>
  <c r="I144" i="3"/>
  <c r="I151" i="3"/>
  <c r="I165" i="3"/>
  <c r="I172" i="3"/>
  <c r="I180" i="3"/>
  <c r="I193" i="3"/>
  <c r="I200" i="3"/>
  <c r="I207" i="3"/>
  <c r="I221" i="3"/>
  <c r="I228" i="3"/>
  <c r="I235" i="3"/>
  <c r="I242" i="3"/>
  <c r="I249" i="3"/>
  <c r="I255" i="3"/>
  <c r="I263" i="3"/>
  <c r="I284" i="3"/>
  <c r="I291" i="3"/>
  <c r="I299" i="3"/>
  <c r="I306" i="3"/>
  <c r="I313" i="3"/>
  <c r="I319" i="3"/>
  <c r="I327" i="3"/>
  <c r="I348" i="3"/>
  <c r="I355" i="3"/>
  <c r="I363" i="3"/>
  <c r="I370" i="3"/>
  <c r="I377" i="3"/>
  <c r="I25" i="3"/>
  <c r="I45" i="3"/>
  <c r="I53" i="3"/>
  <c r="I59" i="3"/>
  <c r="I66" i="3"/>
  <c r="I73" i="3"/>
  <c r="I81" i="3"/>
  <c r="I88" i="3"/>
  <c r="I109" i="3"/>
  <c r="I117" i="3"/>
  <c r="I123" i="3"/>
  <c r="I130" i="3"/>
  <c r="I137" i="3"/>
  <c r="I145" i="3"/>
  <c r="I152" i="3"/>
  <c r="I173" i="3"/>
  <c r="I181" i="3"/>
  <c r="I187" i="3"/>
  <c r="I194" i="3"/>
  <c r="I201" i="3"/>
  <c r="I208" i="3"/>
  <c r="I215" i="3"/>
  <c r="I229" i="3"/>
  <c r="I236" i="3"/>
  <c r="I243" i="3"/>
  <c r="I256" i="3"/>
  <c r="I264" i="3"/>
  <c r="I271" i="3"/>
  <c r="I285" i="3"/>
  <c r="I292" i="3"/>
  <c r="I300" i="3"/>
  <c r="I307" i="3"/>
  <c r="I320" i="3"/>
  <c r="I328" i="3"/>
  <c r="I335" i="3"/>
  <c r="I349" i="3"/>
  <c r="I356" i="3"/>
  <c r="I364" i="3"/>
  <c r="I371" i="3"/>
  <c r="I378" i="3"/>
  <c r="I21" i="3"/>
  <c r="I46" i="3"/>
  <c r="I60" i="3"/>
  <c r="I67" i="3"/>
  <c r="I74" i="3"/>
  <c r="I82" i="3"/>
  <c r="I89" i="3"/>
  <c r="I95" i="3"/>
  <c r="I110" i="3"/>
  <c r="I124" i="3"/>
  <c r="I131" i="3"/>
  <c r="I138" i="3"/>
  <c r="I146" i="3"/>
  <c r="I153" i="3"/>
  <c r="I159" i="3"/>
  <c r="I174" i="3"/>
  <c r="I188" i="3"/>
  <c r="I195" i="3"/>
  <c r="I202" i="3"/>
  <c r="I209" i="3"/>
  <c r="I216" i="3"/>
  <c r="I237" i="3"/>
  <c r="I244" i="3"/>
  <c r="I257" i="3"/>
  <c r="I265" i="3"/>
  <c r="I272" i="3"/>
  <c r="I279" i="3"/>
  <c r="I293" i="3"/>
  <c r="I301" i="3"/>
  <c r="I308" i="3"/>
  <c r="I321" i="3"/>
  <c r="I329" i="3"/>
  <c r="I336" i="3"/>
  <c r="I343" i="3"/>
  <c r="I357" i="3"/>
  <c r="I365" i="3"/>
  <c r="I372" i="3"/>
  <c r="I379" i="3"/>
  <c r="I17" i="3"/>
  <c r="I47" i="3"/>
  <c r="I61" i="3"/>
  <c r="I68" i="3"/>
  <c r="I75" i="3"/>
  <c r="I83" i="3"/>
  <c r="I96" i="3"/>
  <c r="I103" i="3"/>
  <c r="I111" i="3"/>
  <c r="I125" i="3"/>
  <c r="I132" i="3"/>
  <c r="I139" i="3"/>
  <c r="I147" i="3"/>
  <c r="I160" i="3"/>
  <c r="I167" i="3"/>
  <c r="I175" i="3"/>
  <c r="I189" i="3"/>
  <c r="I196" i="3"/>
  <c r="I203" i="3"/>
  <c r="I210" i="3"/>
  <c r="I217" i="3"/>
  <c r="I223" i="3"/>
  <c r="I245" i="3"/>
  <c r="I251" i="3"/>
  <c r="I258" i="3"/>
  <c r="I266" i="3"/>
  <c r="I273" i="3"/>
  <c r="I280" i="3"/>
  <c r="I294" i="3"/>
  <c r="I309" i="3"/>
  <c r="I315" i="3"/>
  <c r="I322" i="3"/>
  <c r="I330" i="3"/>
  <c r="I337" i="3"/>
  <c r="I344" i="3"/>
  <c r="I358" i="3"/>
  <c r="I373" i="3"/>
  <c r="I380" i="3"/>
  <c r="M8" i="5" l="1"/>
  <c r="G8" i="5"/>
  <c r="J8" i="5"/>
  <c r="E8" i="5"/>
  <c r="D8" i="5"/>
  <c r="H8" i="5"/>
  <c r="C57" i="5"/>
  <c r="N8" i="5"/>
  <c r="C27" i="5"/>
  <c r="C47" i="5"/>
  <c r="K8" i="5"/>
  <c r="C17" i="5"/>
  <c r="C37" i="5"/>
  <c r="I4" i="3"/>
  <c r="F9" i="5" l="1"/>
  <c r="F8" i="5" s="1"/>
  <c r="L9" i="5" l="1"/>
  <c r="L8" i="5" s="1"/>
  <c r="O9" i="5"/>
  <c r="O8" i="5" s="1"/>
  <c r="I9" i="5"/>
  <c r="I8" i="5" s="1"/>
  <c r="C10" i="5" l="1"/>
  <c r="C9" i="5" s="1"/>
  <c r="C8" i="5" s="1"/>
</calcChain>
</file>

<file path=xl/sharedStrings.xml><?xml version="1.0" encoding="utf-8"?>
<sst xmlns="http://schemas.openxmlformats.org/spreadsheetml/2006/main" count="1222" uniqueCount="188">
  <si>
    <t>M005GA2036</t>
  </si>
  <si>
    <t>E041PC1088</t>
  </si>
  <si>
    <t>E026PB0621</t>
  </si>
  <si>
    <t>E041QC12012501</t>
  </si>
  <si>
    <t>G001PC2053</t>
  </si>
  <si>
    <t>M006GB1050</t>
  </si>
  <si>
    <t>G001QC25202501</t>
  </si>
  <si>
    <t>G001QC25202502</t>
  </si>
  <si>
    <t>G001QC25202503</t>
  </si>
  <si>
    <t>E041PC1085</t>
  </si>
  <si>
    <t>E041PC2038</t>
  </si>
  <si>
    <t>E041QC34572501</t>
  </si>
  <si>
    <t>E041QC34572502</t>
  </si>
  <si>
    <t>G001PC2126</t>
  </si>
  <si>
    <t>E041QC25212501</t>
  </si>
  <si>
    <t>E041QC25212502</t>
  </si>
  <si>
    <t>E041PC2773</t>
  </si>
  <si>
    <t>E041PC2774</t>
  </si>
  <si>
    <t>G001PC2134</t>
  </si>
  <si>
    <t>E026QC03362501</t>
  </si>
  <si>
    <t>E026QC03362502</t>
  </si>
  <si>
    <t>E026QC03332501</t>
  </si>
  <si>
    <t>E026QC03332502</t>
  </si>
  <si>
    <t>E026QC03332503</t>
  </si>
  <si>
    <t>E026QC23532501</t>
  </si>
  <si>
    <t>E026PB1087</t>
  </si>
  <si>
    <t>E041PC3362</t>
  </si>
  <si>
    <t>E041PC3363</t>
  </si>
  <si>
    <t>G001PC3364</t>
  </si>
  <si>
    <t>211213026A10000</t>
  </si>
  <si>
    <t>O009GD1275</t>
  </si>
  <si>
    <t>211213026010000</t>
  </si>
  <si>
    <t>211213026010200</t>
  </si>
  <si>
    <t>211213026010300</t>
  </si>
  <si>
    <t>211213026020000</t>
  </si>
  <si>
    <t>211213026030000</t>
  </si>
  <si>
    <t>211213026040000</t>
  </si>
  <si>
    <t>211213026050000</t>
  </si>
  <si>
    <t>211213026060000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</si>
  <si>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</si>
  <si>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</si>
  <si>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</si>
  <si>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</si>
  <si>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</si>
  <si>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</si>
  <si>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</si>
  <si>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</si>
  <si>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</si>
  <si>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</si>
  <si>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</si>
  <si>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</si>
  <si>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</si>
  <si>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HONORARIOS ASIMILABLES A SALARIOS</t>
  </si>
  <si>
    <t>MATERIAL, UTILES Y EQUIPOS MENORES DE OFICINA</t>
  </si>
  <si>
    <t>COMBUSTIBLES, LUBRICANTES Y ADITIVOS</t>
  </si>
  <si>
    <t>SERVICIOS PROFESIONALES, CIENTIFICOS Y TECNICOS INTEGRALES</t>
  </si>
  <si>
    <t>REPARACION Y MANTENIMIENTO DE EQUIPO DE TRANSPORTE</t>
  </si>
  <si>
    <t>DIFUSION POR RADIO, TELEVISION Y PRENSA</t>
  </si>
  <si>
    <t>DIFUSION POR MEDIOS ALTERNATIVOS</t>
  </si>
  <si>
    <t>GASTOS DE ORDEN SOCIAL Y CULTURAL</t>
  </si>
  <si>
    <t>IMPUESTOS Y DERECHOS</t>
  </si>
  <si>
    <t>IMP SOBRE NÓM Y OTR QUE SE DERIVEN DE UNA REL LAB</t>
  </si>
  <si>
    <t>SERVICIOS DE APOYO ADMINISTRATIVO, TRADUCCION, FOTOCOPIADO E IMPRESION</t>
  </si>
  <si>
    <t>SUELDOS BASE AL PERSONAL PERMANENTE</t>
  </si>
  <si>
    <t>PRIMAS POR AÑOS DE SERVICIOS EFECTIVOS PRESTADOS</t>
  </si>
  <si>
    <t>PRIMAS DE VACACIONES, DOMINICAL Y GRATIFICACION DE FIN DE AÑO</t>
  </si>
  <si>
    <t>COMPENSACIONES</t>
  </si>
  <si>
    <t>APORTACIONES DE SEGURIDAD SOCIAL</t>
  </si>
  <si>
    <t>APORTACIONES PARA SEGUROS</t>
  </si>
  <si>
    <t>PRESTACIONES CONTRACTUALES</t>
  </si>
  <si>
    <t>APOYOS A LA CAPACITACION DE LOS SERVIDORES PUBLICOS</t>
  </si>
  <si>
    <t>OTRAS PRESTACIONES SOCIALES Y ECONOMICAS</t>
  </si>
  <si>
    <t>ESTIMULOS</t>
  </si>
  <si>
    <t>MATERIALES,  UTILES Y EQUIPOS MENORES DE TECNOLOGIAS DE LA INFORMACION Y COMUNICACIONES</t>
  </si>
  <si>
    <t>MATERIAL DE LIMPIEZA</t>
  </si>
  <si>
    <t>PRODUCTOS ALIMENTICIOS PARA PERSONAS</t>
  </si>
  <si>
    <t>UTENSILIOS PARA EL SERVICIO DE ALIMENTACION</t>
  </si>
  <si>
    <t>MATERIAL ELECTRICO Y ELECTRONICO</t>
  </si>
  <si>
    <t>MATERIALES COMPLEMENTARIOS</t>
  </si>
  <si>
    <t>OTROS MATERIALES Y ARTICULOS DE CONSTRUCCION Y REPARACION</t>
  </si>
  <si>
    <t>VESTUARIOS Y UNIFORMES</t>
  </si>
  <si>
    <t>PRENDAS DE SEGURIDAD Y PROTECCION PERSONAL</t>
  </si>
  <si>
    <t>HERRAMIENTAS MENORES</t>
  </si>
  <si>
    <t>REFACCIONES Y ACCESORIOS MENORES DE EDIFICIOS</t>
  </si>
  <si>
    <t>REFACCIONES Y ACCESORIOS MENORES DE EQUIPO DE COMPUTO Y TECNOLOGIAS DE LA INFORMACION</t>
  </si>
  <si>
    <t>REFACCIONES Y ACCESORIOS MENORES OTROS BIENES MUEBLES</t>
  </si>
  <si>
    <t>ENERGIA ELECTRICA</t>
  </si>
  <si>
    <t>AGUA</t>
  </si>
  <si>
    <t>TELEFONIA TRADICIONAL</t>
  </si>
  <si>
    <t>SERVICIOS DE ACCESO DE INTERNET, REDES Y PROCESAMIENTO DE INFORMACION</t>
  </si>
  <si>
    <t>ARRENDAMIENTO DE EDIFICIOS</t>
  </si>
  <si>
    <t>ARRENDAMIENTO DE EQUIPO DE TRANSPORTE</t>
  </si>
  <si>
    <t>ARRENDAMIENTO DE ACTIVOS INTANGIBLES</t>
  </si>
  <si>
    <t>SERVICIOS LEGALES, DE CONTABILIDAD , AUDITORIA Y RELACIONADOS</t>
  </si>
  <si>
    <t>SERVICIOS DE CONSULTORIA ADMINISTRATIVA, PROCESOS, TECNICA Y EN TECNOLOGIAS DE LA INFORMACION</t>
  </si>
  <si>
    <t>SERVICIOS DE VIGILANCIA</t>
  </si>
  <si>
    <t>SERVICIOS FINANCIEROS Y BANCARIOS</t>
  </si>
  <si>
    <t>CONSERVACION Y MANTENIMIENTO MENOR DE INMUEBLES</t>
  </si>
  <si>
    <t>INSTALACION, REPARACION Y MANTENIMIENTO DE MAQUINARIA, OTROS EQUIPOS Y HERRAMIENTAS</t>
  </si>
  <si>
    <t>SERVICIOS DE LIMPIEZA Y MANEJO DE DESECHOS</t>
  </si>
  <si>
    <t>SERVICIOS DE JARDINERIA Y FUMIGACION</t>
  </si>
  <si>
    <t>SERVICIOS DE CREACION Y DIFUSION DE CONTENIDO EXCLUSIVAMENTE A TRAVES DE INTERNET</t>
  </si>
  <si>
    <t>VIATICOS EN EL PAIS</t>
  </si>
  <si>
    <t>OTROS SERVICIOS DE TRASLADO Y HOSPEDAJE</t>
  </si>
  <si>
    <t>GASTOS DE REPRESENTACION</t>
  </si>
  <si>
    <t>JUBILACIONES</t>
  </si>
  <si>
    <t>EQUIPO DE COMPUTO Y DE TECNOLOGIAS DE LA INFORMACION</t>
  </si>
  <si>
    <t>EQUIPO DE COMUNICACION Y TELECOMUNICACION</t>
  </si>
  <si>
    <t>Inicial</t>
  </si>
  <si>
    <t>Modificado</t>
  </si>
  <si>
    <t xml:space="preserve">Ejercido </t>
  </si>
  <si>
    <t>INFORMACION ADICIONAL AL PROYECTO DE PRESUPUESTO DE EGRESOS</t>
  </si>
  <si>
    <t>(Pesos)</t>
  </si>
  <si>
    <t>PROCURADURIA AMBIENTAL Y DE ORDENAMIENTO TERRITORIAL DEL ESTADO DE GUANAJUATO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</si>
  <si>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</si>
  <si>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</si>
  <si>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</si>
  <si>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</si>
  <si>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</si>
  <si>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</si>
  <si>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</si>
  <si>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</si>
  <si>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</si>
  <si>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</si>
  <si>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</si>
  <si>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</si>
  <si>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</si>
  <si>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</si>
  <si>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</si>
  <si>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</si>
  <si>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</si>
  <si>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</si>
  <si>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</si>
  <si>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</si>
  <si>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</si>
  <si>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</si>
  <si>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</si>
  <si>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</si>
  <si>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</si>
  <si>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</si>
  <si>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</si>
  <si>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</si>
  <si>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</si>
  <si>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</si>
  <si>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</si>
  <si>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</si>
  <si>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</si>
  <si>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</si>
  <si>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</si>
  <si>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</si>
  <si>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</si>
  <si>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</si>
  <si>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</si>
  <si>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</si>
  <si>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</si>
  <si>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</si>
  <si>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</si>
  <si>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</si>
  <si>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</si>
  <si>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</si>
  <si>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</si>
  <si>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</si>
  <si>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</si>
  <si>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</si>
  <si>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</si>
  <si>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</si>
  <si>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</si>
  <si>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</si>
  <si>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</si>
  <si>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</si>
  <si>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</si>
  <si>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</si>
  <si>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</si>
  <si>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</si>
  <si>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</si>
  <si>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</si>
  <si>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</si>
  <si>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</si>
  <si>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</si>
  <si>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</si>
  <si>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</si>
  <si>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</si>
  <si>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</si>
  <si>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</si>
  <si>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</si>
  <si>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</si>
  <si>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</si>
  <si>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Información Anual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</si>
</sst>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entury Gothic"/>
      <family val="2"/>
    </font>
    <font>
      <sz val="10"/>
      <name val="Arial"/>
      <family val="2"/>
    </font>
    <font>
      <b/>
      <sz val="12"/>
      <name val="Century Gothic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37">
    <xf numFmtId="0" fontId="0" fillId="0" borderId="0" xfId="0"/>
    <xf numFmtId="4" fontId="0" fillId="0" borderId="0" xfId="0" applyNumberFormat="1"/>
    <xf numFmtId="49" fontId="0" fillId="0" borderId="0" xfId="0" applyNumberFormat="1"/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3" fillId="33" borderId="0" xfId="0" applyFont="1" applyFill="1" applyAlignment="1">
      <alignment horizontal="center"/>
    </xf>
    <xf numFmtId="4" fontId="16" fillId="34" borderId="0" xfId="0" applyNumberFormat="1" applyFont="1" applyFill="1"/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Fill="1" applyAlignment="1">
      <alignment horizontal="left"/>
    </xf>
    <xf numFmtId="0" fontId="16" fillId="35" borderId="0" xfId="0" applyFont="1" applyFill="1" applyAlignment="1">
      <alignment horizontal="center"/>
    </xf>
    <xf numFmtId="0" fontId="16" fillId="35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20" fillId="36" borderId="0" xfId="42" applyFont="1" applyFill="1" applyBorder="1" applyAlignment="1">
      <alignment horizontal="center"/>
    </xf>
    <xf numFmtId="0" fontId="18" fillId="37" borderId="0" xfId="0" applyFont="1" applyFill="1" applyBorder="1"/>
    <xf numFmtId="4" fontId="18" fillId="37" borderId="0" xfId="0" applyNumberFormat="1" applyFont="1" applyFill="1" applyBorder="1"/>
    <xf numFmtId="0" fontId="18" fillId="0" borderId="0" xfId="0" applyFont="1" applyBorder="1" applyAlignment="1">
      <alignment horizontal="left"/>
    </xf>
    <xf numFmtId="0" fontId="20" fillId="37" borderId="0" xfId="0" applyFont="1" applyFill="1" applyBorder="1" applyAlignment="1">
      <alignment horizontal="center"/>
    </xf>
    <xf numFmtId="0" fontId="18" fillId="0" borderId="0" xfId="0" applyFont="1" applyBorder="1"/>
    <xf numFmtId="4" fontId="18" fillId="0" borderId="0" xfId="0" applyNumberFormat="1" applyFont="1" applyBorder="1"/>
    <xf numFmtId="0" fontId="20" fillId="37" borderId="0" xfId="0" applyFont="1" applyFill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0" fillId="36" borderId="10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18" fillId="0" borderId="11" xfId="0" applyFont="1" applyBorder="1" applyAlignment="1">
      <alignment horizontal="left"/>
    </xf>
    <xf numFmtId="0" fontId="20" fillId="0" borderId="11" xfId="0" applyFont="1" applyFill="1" applyBorder="1" applyAlignment="1" applyProtection="1">
      <alignment horizontal="center"/>
      <protection locked="0"/>
    </xf>
    <xf numFmtId="4" fontId="20" fillId="0" borderId="11" xfId="0" applyNumberFormat="1" applyFont="1" applyFill="1" applyBorder="1" applyProtection="1">
      <protection locked="0"/>
    </xf>
    <xf numFmtId="0" fontId="20" fillId="0" borderId="11" xfId="0" applyFont="1" applyBorder="1" applyAlignment="1">
      <alignment horizontal="left"/>
    </xf>
    <xf numFmtId="0" fontId="20" fillId="0" borderId="11" xfId="0" applyFont="1" applyFill="1" applyBorder="1" applyProtection="1"/>
    <xf numFmtId="0" fontId="18" fillId="0" borderId="11" xfId="0" applyFont="1" applyBorder="1" applyAlignment="1">
      <alignment horizontal="left" vertical="center" wrapText="1"/>
    </xf>
    <xf numFmtId="0" fontId="18" fillId="0" borderId="11" xfId="0" applyFont="1" applyFill="1" applyBorder="1" applyAlignment="1" applyProtection="1">
      <alignment horizontal="left"/>
    </xf>
    <xf numFmtId="4" fontId="18" fillId="0" borderId="11" xfId="0" applyNumberFormat="1" applyFont="1" applyFill="1" applyBorder="1" applyProtection="1">
      <protection locked="0"/>
    </xf>
    <xf numFmtId="0" fontId="18" fillId="0" borderId="0" xfId="0" applyFont="1" applyBorder="1" applyAlignment="1" applyProtection="1">
      <alignment horizontal="left"/>
      <protection locked="0"/>
    </xf>
    <xf numFmtId="0" fontId="18" fillId="0" borderId="0" xfId="0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1876425" y="544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0</xdr:colOff>
      <xdr:row>0</xdr:row>
      <xdr:rowOff>54428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7334250" y="544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GUILARO-PC/Downloads/EXPORT_20250110_1443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Hoja1"/>
      <sheetName val="Hoja2"/>
    </sheetNames>
    <sheetDataSet>
      <sheetData sheetId="0">
        <row r="2">
          <cell r="H2" t="str">
            <v>E041PC20383250</v>
          </cell>
          <cell r="M2">
            <v>0</v>
          </cell>
        </row>
        <row r="3">
          <cell r="H3" t="str">
            <v>E041PC27733250</v>
          </cell>
          <cell r="M3">
            <v>0</v>
          </cell>
        </row>
        <row r="4">
          <cell r="H4" t="str">
            <v>M005GA20363250</v>
          </cell>
          <cell r="M4">
            <v>0</v>
          </cell>
        </row>
        <row r="5">
          <cell r="H5" t="str">
            <v>E026QC033325023820</v>
          </cell>
          <cell r="M5">
            <v>0</v>
          </cell>
        </row>
        <row r="6">
          <cell r="H6" t="str">
            <v>E026QC033325035110</v>
          </cell>
          <cell r="M6">
            <v>0</v>
          </cell>
        </row>
        <row r="7">
          <cell r="H7" t="str">
            <v>E026QC033325035150</v>
          </cell>
          <cell r="M7">
            <v>0</v>
          </cell>
        </row>
        <row r="8">
          <cell r="H8" t="str">
            <v>E041QC345725035150</v>
          </cell>
          <cell r="M8">
            <v>0</v>
          </cell>
        </row>
        <row r="9">
          <cell r="H9" t="str">
            <v>E026QC235325015650</v>
          </cell>
          <cell r="M9">
            <v>0</v>
          </cell>
        </row>
        <row r="10">
          <cell r="H10" t="str">
            <v>M005GA20363660</v>
          </cell>
          <cell r="M10">
            <v>0</v>
          </cell>
        </row>
        <row r="11">
          <cell r="H11" t="str">
            <v>E026QC033325011210</v>
          </cell>
          <cell r="M11">
            <v>207679.67</v>
          </cell>
        </row>
        <row r="12">
          <cell r="H12" t="str">
            <v>E026QC033325021210</v>
          </cell>
          <cell r="M12">
            <v>207679.67</v>
          </cell>
        </row>
        <row r="13">
          <cell r="H13" t="str">
            <v>E026QC033325031210</v>
          </cell>
          <cell r="M13">
            <v>207679.67</v>
          </cell>
        </row>
        <row r="14">
          <cell r="H14" t="str">
            <v>E026QC033625011210</v>
          </cell>
          <cell r="M14">
            <v>319722.93</v>
          </cell>
        </row>
        <row r="15">
          <cell r="H15" t="str">
            <v>E026QC235325011210</v>
          </cell>
          <cell r="M15">
            <v>509426.77</v>
          </cell>
        </row>
        <row r="16">
          <cell r="H16" t="str">
            <v>E041QC120125011210</v>
          </cell>
          <cell r="M16">
            <v>236526.84</v>
          </cell>
        </row>
        <row r="17">
          <cell r="H17" t="str">
            <v>E041QC252125011210</v>
          </cell>
          <cell r="M17">
            <v>415355.38</v>
          </cell>
        </row>
        <row r="18">
          <cell r="H18" t="str">
            <v>E041QC345725011210</v>
          </cell>
          <cell r="M18">
            <v>207679.67</v>
          </cell>
        </row>
        <row r="19">
          <cell r="H19" t="str">
            <v>E041QC345725021210</v>
          </cell>
          <cell r="M19">
            <v>207679.67</v>
          </cell>
        </row>
        <row r="20">
          <cell r="H20" t="str">
            <v>E041QC345725031210</v>
          </cell>
          <cell r="M20">
            <v>207679.66</v>
          </cell>
        </row>
        <row r="21">
          <cell r="H21" t="str">
            <v>G001QC252025011210</v>
          </cell>
          <cell r="M21">
            <v>207679.68</v>
          </cell>
        </row>
        <row r="22">
          <cell r="H22" t="str">
            <v>G001QC252025021210</v>
          </cell>
          <cell r="M22">
            <v>415359.34</v>
          </cell>
        </row>
        <row r="23">
          <cell r="H23" t="str">
            <v>G001QC252025031210</v>
          </cell>
          <cell r="M23">
            <v>624499.79</v>
          </cell>
        </row>
        <row r="24">
          <cell r="H24" t="str">
            <v>E041QC345725012110</v>
          </cell>
          <cell r="M24">
            <v>9237.17</v>
          </cell>
        </row>
        <row r="25">
          <cell r="H25" t="str">
            <v>G001QC252025022110</v>
          </cell>
          <cell r="M25">
            <v>68812.87</v>
          </cell>
        </row>
        <row r="26">
          <cell r="H26" t="str">
            <v>E026QC033325012610</v>
          </cell>
          <cell r="M26">
            <v>66000</v>
          </cell>
        </row>
        <row r="27">
          <cell r="H27" t="str">
            <v>E026QC033325022610</v>
          </cell>
          <cell r="M27">
            <v>66000</v>
          </cell>
        </row>
        <row r="28">
          <cell r="H28" t="str">
            <v>E026QC033325032610</v>
          </cell>
          <cell r="M28">
            <v>66000</v>
          </cell>
        </row>
        <row r="29">
          <cell r="H29" t="str">
            <v>E026QC235325012610</v>
          </cell>
          <cell r="M29">
            <v>48000</v>
          </cell>
        </row>
        <row r="30">
          <cell r="H30" t="str">
            <v>G001QC252025012610</v>
          </cell>
          <cell r="M30">
            <v>88000</v>
          </cell>
        </row>
        <row r="31">
          <cell r="H31" t="str">
            <v>E041QC120125023330</v>
          </cell>
          <cell r="M31">
            <v>239670.96</v>
          </cell>
        </row>
        <row r="32">
          <cell r="H32" t="str">
            <v>E026QC033325033390</v>
          </cell>
          <cell r="M32">
            <v>444206.51</v>
          </cell>
        </row>
        <row r="33">
          <cell r="H33" t="str">
            <v>E026QC235325013390</v>
          </cell>
          <cell r="M33">
            <v>2293703.96</v>
          </cell>
        </row>
        <row r="34">
          <cell r="H34" t="str">
            <v>E041QC120125013390</v>
          </cell>
          <cell r="M34">
            <v>118263.42</v>
          </cell>
        </row>
        <row r="35">
          <cell r="H35" t="str">
            <v>E041QC252125023390</v>
          </cell>
          <cell r="M35">
            <v>207679.66</v>
          </cell>
        </row>
        <row r="36">
          <cell r="H36" t="str">
            <v>G001QC252025013390</v>
          </cell>
          <cell r="M36">
            <v>164914</v>
          </cell>
        </row>
        <row r="37">
          <cell r="H37" t="str">
            <v>E026QC033325013550</v>
          </cell>
          <cell r="M37">
            <v>15000</v>
          </cell>
        </row>
        <row r="38">
          <cell r="H38" t="str">
            <v>E026QC033325023550</v>
          </cell>
          <cell r="M38">
            <v>15000</v>
          </cell>
        </row>
        <row r="39">
          <cell r="H39" t="str">
            <v>E026QC033325033550</v>
          </cell>
          <cell r="M39">
            <v>34251.879999999997</v>
          </cell>
        </row>
        <row r="40">
          <cell r="H40" t="str">
            <v>E026QC235325013550</v>
          </cell>
          <cell r="M40">
            <v>31186.53</v>
          </cell>
        </row>
        <row r="41">
          <cell r="H41" t="str">
            <v>G001QC252025013550</v>
          </cell>
          <cell r="M41">
            <v>9216.4599999999991</v>
          </cell>
        </row>
        <row r="42">
          <cell r="H42" t="str">
            <v>E041QC252125033611</v>
          </cell>
          <cell r="M42">
            <v>250000</v>
          </cell>
        </row>
        <row r="43">
          <cell r="H43" t="str">
            <v>E026QC033625013612</v>
          </cell>
          <cell r="M43">
            <v>380805.88</v>
          </cell>
        </row>
        <row r="44">
          <cell r="H44" t="str">
            <v>E026QC235325013612</v>
          </cell>
          <cell r="M44">
            <v>100000</v>
          </cell>
        </row>
        <row r="45">
          <cell r="H45" t="str">
            <v>E041QC252125033612</v>
          </cell>
          <cell r="M45">
            <v>156703.46</v>
          </cell>
        </row>
        <row r="46">
          <cell r="H46" t="str">
            <v>E026QC033325033820</v>
          </cell>
          <cell r="M46">
            <v>639000</v>
          </cell>
        </row>
        <row r="47">
          <cell r="H47" t="str">
            <v>E026QC033625013820</v>
          </cell>
          <cell r="M47">
            <v>205859</v>
          </cell>
        </row>
        <row r="48">
          <cell r="H48" t="str">
            <v>E026QC033325013920</v>
          </cell>
          <cell r="M48">
            <v>600</v>
          </cell>
        </row>
        <row r="49">
          <cell r="H49" t="str">
            <v>E026QC033325023920</v>
          </cell>
          <cell r="M49">
            <v>600</v>
          </cell>
        </row>
        <row r="50">
          <cell r="H50" t="str">
            <v>E026QC033325033920</v>
          </cell>
          <cell r="M50">
            <v>600</v>
          </cell>
        </row>
        <row r="51">
          <cell r="H51" t="str">
            <v>E026QC235325013920</v>
          </cell>
          <cell r="M51">
            <v>2400</v>
          </cell>
        </row>
        <row r="52">
          <cell r="H52" t="str">
            <v>G001QC252025013920</v>
          </cell>
          <cell r="M52">
            <v>2400</v>
          </cell>
        </row>
        <row r="53">
          <cell r="H53" t="str">
            <v>E026QC033325013980</v>
          </cell>
          <cell r="M53">
            <v>6230.4</v>
          </cell>
        </row>
        <row r="54">
          <cell r="H54" t="str">
            <v>E026QC033325023980</v>
          </cell>
          <cell r="M54">
            <v>6230.4</v>
          </cell>
        </row>
        <row r="55">
          <cell r="H55" t="str">
            <v>E026QC033325033980</v>
          </cell>
          <cell r="M55">
            <v>6230.4</v>
          </cell>
        </row>
        <row r="56">
          <cell r="H56" t="str">
            <v>E026QC033625013980</v>
          </cell>
          <cell r="M56">
            <v>9591.76</v>
          </cell>
        </row>
        <row r="57">
          <cell r="H57" t="str">
            <v>E026QC235325013980</v>
          </cell>
          <cell r="M57">
            <v>15282.74</v>
          </cell>
        </row>
        <row r="58">
          <cell r="H58" t="str">
            <v>E041QC120125013980</v>
          </cell>
          <cell r="M58">
            <v>7095.78</v>
          </cell>
        </row>
        <row r="59">
          <cell r="H59" t="str">
            <v>E041QC252125013980</v>
          </cell>
          <cell r="M59">
            <v>12460.68</v>
          </cell>
        </row>
        <row r="60">
          <cell r="H60" t="str">
            <v>E041QC345725013980</v>
          </cell>
          <cell r="M60">
            <v>6230.4</v>
          </cell>
        </row>
        <row r="61">
          <cell r="H61" t="str">
            <v>E041QC345725023980</v>
          </cell>
          <cell r="M61">
            <v>6230.4</v>
          </cell>
        </row>
        <row r="62">
          <cell r="H62" t="str">
            <v>E041QC345725033980</v>
          </cell>
          <cell r="M62">
            <v>6230.36</v>
          </cell>
        </row>
        <row r="63">
          <cell r="H63" t="str">
            <v>G001QC252025013980</v>
          </cell>
          <cell r="M63">
            <v>6230.4</v>
          </cell>
        </row>
        <row r="64">
          <cell r="H64" t="str">
            <v>G001QC252025023980</v>
          </cell>
          <cell r="M64">
            <v>12460.8</v>
          </cell>
        </row>
        <row r="65">
          <cell r="H65" t="str">
            <v>G001QC252025033980</v>
          </cell>
          <cell r="M65">
            <v>18734.98</v>
          </cell>
        </row>
        <row r="66">
          <cell r="H66" t="str">
            <v>M006GB10503360</v>
          </cell>
          <cell r="M66">
            <v>100000</v>
          </cell>
        </row>
        <row r="67">
          <cell r="H67" t="str">
            <v>M006GB10503360</v>
          </cell>
          <cell r="M67">
            <v>42000</v>
          </cell>
        </row>
        <row r="68">
          <cell r="H68" t="str">
            <v>E041PC10853250</v>
          </cell>
          <cell r="M68">
            <v>0</v>
          </cell>
        </row>
        <row r="69">
          <cell r="H69" t="str">
            <v>E041PC27733250</v>
          </cell>
          <cell r="M69">
            <v>0</v>
          </cell>
        </row>
        <row r="70">
          <cell r="H70" t="str">
            <v>M006GB10503250</v>
          </cell>
          <cell r="M70">
            <v>0</v>
          </cell>
        </row>
        <row r="71">
          <cell r="H71" t="str">
            <v>M006GB10503270</v>
          </cell>
          <cell r="M71">
            <v>0</v>
          </cell>
        </row>
        <row r="72">
          <cell r="H72" t="str">
            <v>M006GB10505110</v>
          </cell>
          <cell r="M72">
            <v>0</v>
          </cell>
        </row>
        <row r="73">
          <cell r="H73" t="str">
            <v>M006GB10505150</v>
          </cell>
          <cell r="M73">
            <v>0</v>
          </cell>
        </row>
        <row r="74">
          <cell r="H74" t="str">
            <v>E026PB06211130</v>
          </cell>
          <cell r="M74">
            <v>566904</v>
          </cell>
        </row>
        <row r="75">
          <cell r="H75" t="str">
            <v>E026PB10871130</v>
          </cell>
          <cell r="M75">
            <v>653640</v>
          </cell>
        </row>
        <row r="76">
          <cell r="H76" t="str">
            <v>E041PC10851130</v>
          </cell>
          <cell r="M76">
            <v>1234848</v>
          </cell>
        </row>
        <row r="77">
          <cell r="H77" t="str">
            <v>E041PC10881130</v>
          </cell>
          <cell r="M77">
            <v>682932</v>
          </cell>
        </row>
        <row r="78">
          <cell r="H78" t="str">
            <v>E041PC20381130</v>
          </cell>
          <cell r="M78">
            <v>760788</v>
          </cell>
        </row>
        <row r="79">
          <cell r="H79" t="str">
            <v>E041PC27731130</v>
          </cell>
          <cell r="M79">
            <v>1044240</v>
          </cell>
        </row>
        <row r="80">
          <cell r="H80" t="str">
            <v>E041PC27741130</v>
          </cell>
          <cell r="M80">
            <v>818604</v>
          </cell>
        </row>
        <row r="81">
          <cell r="H81" t="str">
            <v>E041PC33621130</v>
          </cell>
          <cell r="M81">
            <v>244476</v>
          </cell>
        </row>
        <row r="82">
          <cell r="H82" t="str">
            <v>E041PC33631130</v>
          </cell>
          <cell r="M82">
            <v>244476</v>
          </cell>
        </row>
        <row r="83">
          <cell r="H83" t="str">
            <v>G001PC20531130</v>
          </cell>
          <cell r="M83">
            <v>125232</v>
          </cell>
        </row>
        <row r="84">
          <cell r="H84" t="str">
            <v>G001PC33641130</v>
          </cell>
          <cell r="M84">
            <v>254124</v>
          </cell>
        </row>
        <row r="85">
          <cell r="H85" t="str">
            <v>M005GA20361130</v>
          </cell>
          <cell r="M85">
            <v>698988</v>
          </cell>
        </row>
        <row r="86">
          <cell r="H86" t="str">
            <v>M006GB10501130</v>
          </cell>
          <cell r="M86">
            <v>1108092</v>
          </cell>
        </row>
        <row r="87">
          <cell r="H87" t="str">
            <v>O009GD12751130</v>
          </cell>
          <cell r="M87">
            <v>263460</v>
          </cell>
        </row>
        <row r="88">
          <cell r="H88" t="str">
            <v>E026PB06211310</v>
          </cell>
          <cell r="M88">
            <v>2352</v>
          </cell>
        </row>
        <row r="89">
          <cell r="H89" t="str">
            <v>E026PB10871310</v>
          </cell>
          <cell r="M89">
            <v>1800</v>
          </cell>
        </row>
        <row r="90">
          <cell r="H90" t="str">
            <v>E041PC10851310</v>
          </cell>
          <cell r="M90">
            <v>2844</v>
          </cell>
        </row>
        <row r="91">
          <cell r="H91" t="str">
            <v>E041PC10881310</v>
          </cell>
          <cell r="M91">
            <v>2057</v>
          </cell>
        </row>
        <row r="92">
          <cell r="H92" t="str">
            <v>E041PC20381310</v>
          </cell>
          <cell r="M92">
            <v>3396</v>
          </cell>
        </row>
        <row r="93">
          <cell r="H93" t="str">
            <v>E041PC27731310</v>
          </cell>
          <cell r="M93">
            <v>4188</v>
          </cell>
        </row>
        <row r="94">
          <cell r="H94" t="str">
            <v>E041PC27741310</v>
          </cell>
          <cell r="M94">
            <v>1475</v>
          </cell>
        </row>
        <row r="95">
          <cell r="H95" t="str">
            <v>G001PC20531310</v>
          </cell>
          <cell r="M95">
            <v>300</v>
          </cell>
        </row>
        <row r="96">
          <cell r="H96" t="str">
            <v>G001PC33641310</v>
          </cell>
          <cell r="M96">
            <v>0</v>
          </cell>
        </row>
        <row r="97">
          <cell r="H97" t="str">
            <v>M005GA20361310</v>
          </cell>
          <cell r="M97">
            <v>732</v>
          </cell>
        </row>
        <row r="98">
          <cell r="H98" t="str">
            <v>M006GB10501310</v>
          </cell>
          <cell r="M98">
            <v>1100</v>
          </cell>
        </row>
        <row r="99">
          <cell r="H99" t="str">
            <v>O009GD12751310</v>
          </cell>
          <cell r="M99">
            <v>756</v>
          </cell>
        </row>
        <row r="100">
          <cell r="H100" t="str">
            <v>E026PB06211320</v>
          </cell>
          <cell r="M100">
            <v>278777</v>
          </cell>
        </row>
        <row r="101">
          <cell r="H101" t="str">
            <v>E026PB10871320</v>
          </cell>
          <cell r="M101">
            <v>333744</v>
          </cell>
        </row>
        <row r="102">
          <cell r="H102" t="str">
            <v>E041PC10851320</v>
          </cell>
          <cell r="M102">
            <v>597395</v>
          </cell>
        </row>
        <row r="103">
          <cell r="H103" t="str">
            <v>E041PC10881320</v>
          </cell>
          <cell r="M103">
            <v>344424</v>
          </cell>
        </row>
        <row r="104">
          <cell r="H104" t="str">
            <v>E041PC20381320</v>
          </cell>
          <cell r="M104">
            <v>373101</v>
          </cell>
        </row>
        <row r="105">
          <cell r="H105" t="str">
            <v>E041PC27731320</v>
          </cell>
          <cell r="M105">
            <v>503478</v>
          </cell>
        </row>
        <row r="106">
          <cell r="H106" t="str">
            <v>E041PC27741320</v>
          </cell>
          <cell r="M106">
            <v>404056</v>
          </cell>
        </row>
        <row r="107">
          <cell r="H107" t="str">
            <v>E041PC33621320</v>
          </cell>
          <cell r="M107">
            <v>124272</v>
          </cell>
        </row>
        <row r="108">
          <cell r="H108" t="str">
            <v>E041PC33631320</v>
          </cell>
          <cell r="M108">
            <v>124272</v>
          </cell>
        </row>
        <row r="109">
          <cell r="H109" t="str">
            <v>G001PC20531320</v>
          </cell>
          <cell r="M109">
            <v>63457</v>
          </cell>
        </row>
        <row r="110">
          <cell r="H110" t="str">
            <v>G001PC33641320</v>
          </cell>
          <cell r="M110">
            <v>123627</v>
          </cell>
        </row>
        <row r="111">
          <cell r="H111" t="str">
            <v>M005GA20361320</v>
          </cell>
          <cell r="M111">
            <v>387697</v>
          </cell>
        </row>
        <row r="112">
          <cell r="H112" t="str">
            <v>M006GB10501320</v>
          </cell>
          <cell r="M112">
            <v>554196</v>
          </cell>
        </row>
        <row r="113">
          <cell r="H113" t="str">
            <v>O009GD12751320</v>
          </cell>
          <cell r="M113">
            <v>131601</v>
          </cell>
        </row>
        <row r="114">
          <cell r="H114" t="str">
            <v>E026PB06211340</v>
          </cell>
          <cell r="M114">
            <v>451908</v>
          </cell>
        </row>
        <row r="115">
          <cell r="H115" t="str">
            <v>E026PB10871340</v>
          </cell>
          <cell r="M115">
            <v>554256</v>
          </cell>
        </row>
        <row r="116">
          <cell r="H116" t="str">
            <v>E041PC10851340</v>
          </cell>
          <cell r="M116">
            <v>877692</v>
          </cell>
        </row>
        <row r="117">
          <cell r="H117" t="str">
            <v>E041PC10881340</v>
          </cell>
          <cell r="M117">
            <v>553548</v>
          </cell>
        </row>
        <row r="118">
          <cell r="H118" t="str">
            <v>E041PC20381340</v>
          </cell>
          <cell r="M118">
            <v>634752</v>
          </cell>
        </row>
        <row r="119">
          <cell r="H119" t="str">
            <v>E041PC27731340</v>
          </cell>
          <cell r="M119">
            <v>726840</v>
          </cell>
        </row>
        <row r="120">
          <cell r="H120" t="str">
            <v>E041PC27741340</v>
          </cell>
          <cell r="M120">
            <v>685416</v>
          </cell>
        </row>
        <row r="121">
          <cell r="H121" t="str">
            <v>E041PC33621340</v>
          </cell>
          <cell r="M121">
            <v>216828</v>
          </cell>
        </row>
        <row r="122">
          <cell r="H122" t="str">
            <v>E041PC33631340</v>
          </cell>
          <cell r="M122">
            <v>216828</v>
          </cell>
        </row>
        <row r="123">
          <cell r="H123" t="str">
            <v>G001PC20531340</v>
          </cell>
          <cell r="M123">
            <v>105288</v>
          </cell>
        </row>
        <row r="124">
          <cell r="H124" t="str">
            <v>G001PC33641340</v>
          </cell>
          <cell r="M124">
            <v>241596</v>
          </cell>
        </row>
        <row r="125">
          <cell r="H125" t="str">
            <v>M005GA20361340</v>
          </cell>
          <cell r="M125">
            <v>824100</v>
          </cell>
        </row>
        <row r="126">
          <cell r="H126" t="str">
            <v>M006GB10501340</v>
          </cell>
          <cell r="M126">
            <v>859788</v>
          </cell>
        </row>
        <row r="127">
          <cell r="H127" t="str">
            <v>O009GD12751340</v>
          </cell>
          <cell r="M127">
            <v>227352</v>
          </cell>
        </row>
        <row r="128">
          <cell r="H128" t="str">
            <v>E026PB06211410</v>
          </cell>
          <cell r="M128">
            <v>202152</v>
          </cell>
        </row>
        <row r="129">
          <cell r="H129" t="str">
            <v>E026PB10871410</v>
          </cell>
          <cell r="M129">
            <v>223824</v>
          </cell>
        </row>
        <row r="130">
          <cell r="H130" t="str">
            <v>E041PC10851410</v>
          </cell>
          <cell r="M130">
            <v>437784</v>
          </cell>
        </row>
        <row r="131">
          <cell r="H131" t="str">
            <v>E041PC10881410</v>
          </cell>
          <cell r="M131">
            <v>233640</v>
          </cell>
        </row>
        <row r="132">
          <cell r="H132" t="str">
            <v>E041PC20381410</v>
          </cell>
          <cell r="M132">
            <v>262296</v>
          </cell>
        </row>
        <row r="133">
          <cell r="H133" t="str">
            <v>E041PC27731410</v>
          </cell>
          <cell r="M133">
            <v>373920</v>
          </cell>
        </row>
        <row r="134">
          <cell r="H134" t="str">
            <v>E041PC27741410</v>
          </cell>
          <cell r="M134">
            <v>281676</v>
          </cell>
        </row>
        <row r="135">
          <cell r="H135" t="str">
            <v>E041PC33621410</v>
          </cell>
          <cell r="M135">
            <v>81912</v>
          </cell>
        </row>
        <row r="136">
          <cell r="H136" t="str">
            <v>E041PC33631410</v>
          </cell>
          <cell r="M136">
            <v>81912</v>
          </cell>
        </row>
        <row r="137">
          <cell r="H137" t="str">
            <v>G001PC20531410</v>
          </cell>
          <cell r="M137">
            <v>41952</v>
          </cell>
        </row>
        <row r="138">
          <cell r="H138" t="str">
            <v>G001PC33641410</v>
          </cell>
          <cell r="M138">
            <v>85140</v>
          </cell>
        </row>
        <row r="139">
          <cell r="H139" t="str">
            <v>M005GA20361410</v>
          </cell>
          <cell r="M139">
            <v>239004</v>
          </cell>
        </row>
        <row r="140">
          <cell r="H140" t="str">
            <v>M006GB10501410</v>
          </cell>
          <cell r="M140">
            <v>393276</v>
          </cell>
        </row>
        <row r="141">
          <cell r="H141" t="str">
            <v>O009GD12751410</v>
          </cell>
          <cell r="M141">
            <v>88272</v>
          </cell>
        </row>
        <row r="142">
          <cell r="H142" t="str">
            <v>E026PB06211440</v>
          </cell>
          <cell r="M142">
            <v>20000</v>
          </cell>
        </row>
        <row r="143">
          <cell r="H143" t="str">
            <v>E026PB10871440</v>
          </cell>
          <cell r="M143">
            <v>0</v>
          </cell>
        </row>
        <row r="144">
          <cell r="H144" t="str">
            <v>E041PC10851440</v>
          </cell>
          <cell r="M144">
            <v>0</v>
          </cell>
        </row>
        <row r="145">
          <cell r="H145" t="str">
            <v>E041PC10881440</v>
          </cell>
          <cell r="M145">
            <v>10000</v>
          </cell>
        </row>
        <row r="146">
          <cell r="H146" t="str">
            <v>M005GA20361440</v>
          </cell>
          <cell r="M146">
            <v>0</v>
          </cell>
        </row>
        <row r="147">
          <cell r="H147" t="str">
            <v>M006GB10501440</v>
          </cell>
          <cell r="M147">
            <v>30000</v>
          </cell>
        </row>
        <row r="148">
          <cell r="H148" t="str">
            <v>M005GA20361530</v>
          </cell>
          <cell r="M148">
            <v>0</v>
          </cell>
        </row>
        <row r="149">
          <cell r="H149" t="str">
            <v>M006GB10501530</v>
          </cell>
          <cell r="M149">
            <v>0</v>
          </cell>
        </row>
        <row r="150">
          <cell r="H150" t="str">
            <v>E026PB06211540</v>
          </cell>
          <cell r="M150">
            <v>571164</v>
          </cell>
        </row>
        <row r="151">
          <cell r="H151" t="str">
            <v>E026PB10871540</v>
          </cell>
          <cell r="M151">
            <v>706848</v>
          </cell>
        </row>
        <row r="152">
          <cell r="H152" t="str">
            <v>E041PC10851540</v>
          </cell>
          <cell r="M152">
            <v>1218780</v>
          </cell>
        </row>
        <row r="153">
          <cell r="H153" t="str">
            <v>E041PC10881540</v>
          </cell>
          <cell r="M153">
            <v>718992</v>
          </cell>
        </row>
        <row r="154">
          <cell r="H154" t="str">
            <v>E041PC20381540</v>
          </cell>
          <cell r="M154">
            <v>752832</v>
          </cell>
        </row>
        <row r="155">
          <cell r="H155" t="str">
            <v>E041PC27731540</v>
          </cell>
          <cell r="M155">
            <v>1027236</v>
          </cell>
        </row>
        <row r="156">
          <cell r="H156" t="str">
            <v>E041PC27741540</v>
          </cell>
          <cell r="M156">
            <v>814632</v>
          </cell>
        </row>
        <row r="157">
          <cell r="H157" t="str">
            <v>E041PC33621540</v>
          </cell>
          <cell r="M157">
            <v>258540</v>
          </cell>
        </row>
        <row r="158">
          <cell r="H158" t="str">
            <v>E041PC33631540</v>
          </cell>
          <cell r="M158">
            <v>258540</v>
          </cell>
        </row>
        <row r="159">
          <cell r="H159" t="str">
            <v>G001PC20531540</v>
          </cell>
          <cell r="M159">
            <v>137172</v>
          </cell>
        </row>
        <row r="160">
          <cell r="H160" t="str">
            <v>G001PC33641540</v>
          </cell>
          <cell r="M160">
            <v>240972</v>
          </cell>
        </row>
        <row r="161">
          <cell r="H161" t="str">
            <v>M005GA20361540</v>
          </cell>
          <cell r="M161">
            <v>782916</v>
          </cell>
        </row>
        <row r="162">
          <cell r="H162" t="str">
            <v>M006GB10501540</v>
          </cell>
          <cell r="M162">
            <v>1176816</v>
          </cell>
        </row>
        <row r="163">
          <cell r="H163" t="str">
            <v>O009GD12751540</v>
          </cell>
          <cell r="M163">
            <v>272424</v>
          </cell>
        </row>
        <row r="164">
          <cell r="H164" t="str">
            <v>E041PC10851550</v>
          </cell>
          <cell r="M164">
            <v>0</v>
          </cell>
        </row>
        <row r="165">
          <cell r="H165" t="str">
            <v>M005GA20361550</v>
          </cell>
          <cell r="M165">
            <v>50000</v>
          </cell>
        </row>
        <row r="166">
          <cell r="H166" t="str">
            <v>M006GB10501550</v>
          </cell>
          <cell r="M166">
            <v>0</v>
          </cell>
        </row>
        <row r="167">
          <cell r="H167" t="str">
            <v>E026PB06211590</v>
          </cell>
          <cell r="M167">
            <v>232476</v>
          </cell>
        </row>
        <row r="168">
          <cell r="H168" t="str">
            <v>E026PB10871590</v>
          </cell>
          <cell r="M168">
            <v>289313.84999999998</v>
          </cell>
        </row>
        <row r="169">
          <cell r="H169" t="str">
            <v>E041PC10851590</v>
          </cell>
          <cell r="M169">
            <v>610970.73</v>
          </cell>
        </row>
        <row r="170">
          <cell r="H170" t="str">
            <v>E041PC10881590</v>
          </cell>
          <cell r="M170">
            <v>315227.34000000003</v>
          </cell>
        </row>
        <row r="171">
          <cell r="H171" t="str">
            <v>E041PC20381590</v>
          </cell>
          <cell r="M171">
            <v>323255.40000000002</v>
          </cell>
        </row>
        <row r="172">
          <cell r="H172" t="str">
            <v>E041PC27731590</v>
          </cell>
          <cell r="M172">
            <v>524585.9</v>
          </cell>
        </row>
        <row r="173">
          <cell r="H173" t="str">
            <v>E041PC27741590</v>
          </cell>
          <cell r="M173">
            <v>353516.88</v>
          </cell>
        </row>
        <row r="174">
          <cell r="H174" t="str">
            <v>E041PC33621590</v>
          </cell>
          <cell r="M174">
            <v>93600</v>
          </cell>
        </row>
        <row r="175">
          <cell r="H175" t="str">
            <v>E041PC33631590</v>
          </cell>
          <cell r="M175">
            <v>93600</v>
          </cell>
        </row>
        <row r="176">
          <cell r="H176" t="str">
            <v>G001PC20531590</v>
          </cell>
          <cell r="M176">
            <v>47388</v>
          </cell>
        </row>
        <row r="177">
          <cell r="H177" t="str">
            <v>G001PC33641590</v>
          </cell>
          <cell r="M177">
            <v>72516</v>
          </cell>
        </row>
        <row r="178">
          <cell r="H178" t="str">
            <v>M005GA20361590</v>
          </cell>
          <cell r="M178">
            <v>240676.21</v>
          </cell>
        </row>
        <row r="179">
          <cell r="H179" t="str">
            <v>M006GB10501590</v>
          </cell>
          <cell r="M179">
            <v>527846.86</v>
          </cell>
        </row>
        <row r="180">
          <cell r="H180" t="str">
            <v>O009GD12751590</v>
          </cell>
          <cell r="M180">
            <v>97296</v>
          </cell>
        </row>
        <row r="181">
          <cell r="H181" t="str">
            <v>E026PB06211710</v>
          </cell>
          <cell r="M181">
            <v>1698</v>
          </cell>
        </row>
        <row r="182">
          <cell r="H182" t="str">
            <v>E041PC10851710</v>
          </cell>
          <cell r="M182">
            <v>7299</v>
          </cell>
        </row>
        <row r="183">
          <cell r="H183" t="str">
            <v>E041PC20381710</v>
          </cell>
          <cell r="M183">
            <v>1698</v>
          </cell>
        </row>
        <row r="184">
          <cell r="H184" t="str">
            <v>E041PC27731710</v>
          </cell>
          <cell r="M184">
            <v>7299</v>
          </cell>
        </row>
        <row r="185">
          <cell r="H185" t="str">
            <v>E041PC27741710</v>
          </cell>
          <cell r="M185">
            <v>1698</v>
          </cell>
        </row>
        <row r="186">
          <cell r="H186" t="str">
            <v>M006GB10501710</v>
          </cell>
          <cell r="M186">
            <v>3396</v>
          </cell>
        </row>
        <row r="187">
          <cell r="H187" t="str">
            <v>E026PB06212110</v>
          </cell>
          <cell r="M187">
            <v>3900</v>
          </cell>
        </row>
        <row r="188">
          <cell r="H188" t="str">
            <v>E026PB10872110</v>
          </cell>
          <cell r="M188">
            <v>4600</v>
          </cell>
        </row>
        <row r="189">
          <cell r="H189" t="str">
            <v>E041PC10852110</v>
          </cell>
          <cell r="M189">
            <v>5700</v>
          </cell>
        </row>
        <row r="190">
          <cell r="H190" t="str">
            <v>E041PC10882110</v>
          </cell>
          <cell r="M190">
            <v>2300</v>
          </cell>
        </row>
        <row r="191">
          <cell r="H191" t="str">
            <v>E041PC20382110</v>
          </cell>
          <cell r="M191">
            <v>7000</v>
          </cell>
        </row>
        <row r="192">
          <cell r="H192" t="str">
            <v>E041PC27732110</v>
          </cell>
          <cell r="M192">
            <v>11000</v>
          </cell>
        </row>
        <row r="193">
          <cell r="H193" t="str">
            <v>E041PC27742110</v>
          </cell>
          <cell r="M193">
            <v>11000</v>
          </cell>
        </row>
        <row r="194">
          <cell r="H194" t="str">
            <v>E041PC33622110</v>
          </cell>
          <cell r="M194">
            <v>10000</v>
          </cell>
        </row>
        <row r="195">
          <cell r="H195" t="str">
            <v>E041PC33632110</v>
          </cell>
          <cell r="M195">
            <v>10000</v>
          </cell>
        </row>
        <row r="196">
          <cell r="H196" t="str">
            <v>G001PC20532110</v>
          </cell>
          <cell r="M196">
            <v>1200</v>
          </cell>
        </row>
        <row r="197">
          <cell r="H197" t="str">
            <v>G001PC21262110</v>
          </cell>
          <cell r="M197">
            <v>1000</v>
          </cell>
        </row>
        <row r="198">
          <cell r="H198" t="str">
            <v>G001PC21342110</v>
          </cell>
          <cell r="M198">
            <v>3500</v>
          </cell>
        </row>
        <row r="199">
          <cell r="H199" t="str">
            <v>G001PC33642110</v>
          </cell>
          <cell r="M199">
            <v>10000</v>
          </cell>
        </row>
        <row r="200">
          <cell r="H200" t="str">
            <v>M005GA20362110</v>
          </cell>
          <cell r="M200">
            <v>4300</v>
          </cell>
        </row>
        <row r="201">
          <cell r="H201" t="str">
            <v>M006GB10502110</v>
          </cell>
          <cell r="M201">
            <v>26000</v>
          </cell>
        </row>
        <row r="202">
          <cell r="H202" t="str">
            <v>O009GD12752110</v>
          </cell>
          <cell r="M202">
            <v>2400</v>
          </cell>
        </row>
        <row r="203">
          <cell r="H203" t="str">
            <v>M005GA20362140</v>
          </cell>
          <cell r="M203">
            <v>0</v>
          </cell>
        </row>
        <row r="204">
          <cell r="H204" t="str">
            <v>M006GB10502140</v>
          </cell>
          <cell r="M204">
            <v>0</v>
          </cell>
        </row>
        <row r="205">
          <cell r="H205" t="str">
            <v>E041PC10882160</v>
          </cell>
          <cell r="M205">
            <v>3400</v>
          </cell>
        </row>
        <row r="206">
          <cell r="H206" t="str">
            <v>E041PC27732160</v>
          </cell>
          <cell r="M206">
            <v>5400</v>
          </cell>
        </row>
        <row r="207">
          <cell r="H207" t="str">
            <v>E041PC27742160</v>
          </cell>
          <cell r="M207">
            <v>3500</v>
          </cell>
        </row>
        <row r="208">
          <cell r="H208" t="str">
            <v>E041PC33622160</v>
          </cell>
          <cell r="M208">
            <v>7000</v>
          </cell>
        </row>
        <row r="209">
          <cell r="H209" t="str">
            <v>E041PC33632160</v>
          </cell>
          <cell r="M209">
            <v>7000</v>
          </cell>
        </row>
        <row r="210">
          <cell r="H210" t="str">
            <v>G001PC33642160</v>
          </cell>
          <cell r="M210">
            <v>6000</v>
          </cell>
        </row>
        <row r="211">
          <cell r="H211" t="str">
            <v>M005GA20362160</v>
          </cell>
          <cell r="M211">
            <v>8200</v>
          </cell>
        </row>
        <row r="212">
          <cell r="H212" t="str">
            <v>M006GB10502160</v>
          </cell>
          <cell r="M212">
            <v>6300</v>
          </cell>
        </row>
        <row r="213">
          <cell r="H213" t="str">
            <v>O009GD12752160</v>
          </cell>
          <cell r="M213">
            <v>3200</v>
          </cell>
        </row>
        <row r="214">
          <cell r="H214" t="str">
            <v>M006GB10502170</v>
          </cell>
          <cell r="M214">
            <v>0</v>
          </cell>
        </row>
        <row r="215">
          <cell r="H215" t="str">
            <v>E026PB10872210</v>
          </cell>
          <cell r="M215">
            <v>0</v>
          </cell>
        </row>
        <row r="216">
          <cell r="H216" t="str">
            <v>M005GA20362210</v>
          </cell>
          <cell r="M216">
            <v>130000</v>
          </cell>
        </row>
        <row r="217">
          <cell r="H217" t="str">
            <v>M006GB10502210</v>
          </cell>
          <cell r="M217">
            <v>55000</v>
          </cell>
        </row>
        <row r="218">
          <cell r="H218" t="str">
            <v>E026PB10872230</v>
          </cell>
          <cell r="M218">
            <v>0</v>
          </cell>
        </row>
        <row r="219">
          <cell r="H219" t="str">
            <v>E041PC10852230</v>
          </cell>
          <cell r="M219">
            <v>0</v>
          </cell>
        </row>
        <row r="220">
          <cell r="H220" t="str">
            <v>E041PC27732230</v>
          </cell>
          <cell r="M220">
            <v>0</v>
          </cell>
        </row>
        <row r="221">
          <cell r="H221" t="str">
            <v>E041PC33622230</v>
          </cell>
          <cell r="M221">
            <v>0</v>
          </cell>
        </row>
        <row r="222">
          <cell r="H222" t="str">
            <v>G001PC33642230</v>
          </cell>
          <cell r="M222">
            <v>15000</v>
          </cell>
        </row>
        <row r="223">
          <cell r="H223" t="str">
            <v>M005GA20362230</v>
          </cell>
          <cell r="M223">
            <v>0</v>
          </cell>
        </row>
        <row r="224">
          <cell r="H224" t="str">
            <v>M006GB10502230</v>
          </cell>
          <cell r="M224">
            <v>2000</v>
          </cell>
        </row>
        <row r="225">
          <cell r="H225" t="str">
            <v>M006GB10502410</v>
          </cell>
          <cell r="M225">
            <v>0</v>
          </cell>
        </row>
        <row r="226">
          <cell r="H226" t="str">
            <v>E026PB10872450</v>
          </cell>
          <cell r="M226">
            <v>0</v>
          </cell>
        </row>
        <row r="227">
          <cell r="H227" t="str">
            <v>M006GB10502460</v>
          </cell>
          <cell r="M227">
            <v>20000</v>
          </cell>
        </row>
        <row r="228">
          <cell r="H228" t="str">
            <v>M006GB10502480</v>
          </cell>
          <cell r="M228">
            <v>200000</v>
          </cell>
        </row>
        <row r="229">
          <cell r="H229" t="str">
            <v>M005GA20362490</v>
          </cell>
          <cell r="M229">
            <v>30000</v>
          </cell>
        </row>
        <row r="230">
          <cell r="H230" t="str">
            <v>M006GB10502490</v>
          </cell>
          <cell r="M230">
            <v>0</v>
          </cell>
        </row>
        <row r="231">
          <cell r="H231" t="str">
            <v>M005GA20362530</v>
          </cell>
          <cell r="M231">
            <v>0</v>
          </cell>
        </row>
        <row r="232">
          <cell r="H232" t="str">
            <v>M005GA20362540</v>
          </cell>
          <cell r="M232">
            <v>0</v>
          </cell>
        </row>
        <row r="233">
          <cell r="H233" t="str">
            <v>E026PB06212610</v>
          </cell>
          <cell r="M233">
            <v>44000</v>
          </cell>
        </row>
        <row r="234">
          <cell r="H234" t="str">
            <v>E026PB10872610</v>
          </cell>
          <cell r="M234">
            <v>264000</v>
          </cell>
        </row>
        <row r="235">
          <cell r="H235" t="str">
            <v>E041PC10852610</v>
          </cell>
          <cell r="M235">
            <v>352000</v>
          </cell>
        </row>
        <row r="236">
          <cell r="H236" t="str">
            <v>E041PC10882610</v>
          </cell>
          <cell r="M236">
            <v>44000</v>
          </cell>
        </row>
        <row r="237">
          <cell r="H237" t="str">
            <v>E041PC20382610</v>
          </cell>
          <cell r="M237">
            <v>22000</v>
          </cell>
        </row>
        <row r="238">
          <cell r="H238" t="str">
            <v>E041PC27732610</v>
          </cell>
          <cell r="M238">
            <v>286000</v>
          </cell>
        </row>
        <row r="239">
          <cell r="H239" t="str">
            <v>E041PC27742610</v>
          </cell>
          <cell r="M239">
            <v>66000</v>
          </cell>
        </row>
        <row r="240">
          <cell r="H240" t="str">
            <v>E041PC33622610</v>
          </cell>
          <cell r="M240">
            <v>70000</v>
          </cell>
        </row>
        <row r="241">
          <cell r="H241" t="str">
            <v>E041PC33632610</v>
          </cell>
          <cell r="M241">
            <v>70000</v>
          </cell>
        </row>
        <row r="242">
          <cell r="H242" t="str">
            <v>G001PC20532610</v>
          </cell>
          <cell r="M242">
            <v>44000</v>
          </cell>
        </row>
        <row r="243">
          <cell r="H243" t="str">
            <v>G001PC33642610</v>
          </cell>
          <cell r="M243">
            <v>80000</v>
          </cell>
        </row>
        <row r="244">
          <cell r="H244" t="str">
            <v>M005GA20362610</v>
          </cell>
          <cell r="M244">
            <v>269000</v>
          </cell>
        </row>
        <row r="245">
          <cell r="H245" t="str">
            <v>M006GB10502610</v>
          </cell>
          <cell r="M245">
            <v>286000</v>
          </cell>
        </row>
        <row r="246">
          <cell r="H246" t="str">
            <v>O009GD12752610</v>
          </cell>
          <cell r="M246">
            <v>22000</v>
          </cell>
        </row>
        <row r="247">
          <cell r="H247" t="str">
            <v>E026PB06212710</v>
          </cell>
          <cell r="M247">
            <v>8000</v>
          </cell>
        </row>
        <row r="248">
          <cell r="H248" t="str">
            <v>E026PB10872710</v>
          </cell>
          <cell r="M248">
            <v>12000</v>
          </cell>
        </row>
        <row r="249">
          <cell r="H249" t="str">
            <v>E041PC10852710</v>
          </cell>
          <cell r="M249">
            <v>3000</v>
          </cell>
        </row>
        <row r="250">
          <cell r="H250" t="str">
            <v>E041PC10882710</v>
          </cell>
          <cell r="M250">
            <v>4000</v>
          </cell>
        </row>
        <row r="251">
          <cell r="H251" t="str">
            <v>E041PC20382710</v>
          </cell>
          <cell r="M251">
            <v>21000</v>
          </cell>
        </row>
        <row r="252">
          <cell r="H252" t="str">
            <v>E041PC27732710</v>
          </cell>
          <cell r="M252">
            <v>3000</v>
          </cell>
        </row>
        <row r="253">
          <cell r="H253" t="str">
            <v>E041PC27742710</v>
          </cell>
          <cell r="M253">
            <v>23000</v>
          </cell>
        </row>
        <row r="254">
          <cell r="H254" t="str">
            <v>G001PC20532710</v>
          </cell>
          <cell r="M254">
            <v>3000</v>
          </cell>
        </row>
        <row r="255">
          <cell r="H255" t="str">
            <v>M005GA20362710</v>
          </cell>
          <cell r="M255">
            <v>10000</v>
          </cell>
        </row>
        <row r="256">
          <cell r="H256" t="str">
            <v>M006GB10502710</v>
          </cell>
          <cell r="M256">
            <v>11000</v>
          </cell>
        </row>
        <row r="257">
          <cell r="H257" t="str">
            <v>O009GD12752710</v>
          </cell>
          <cell r="M257">
            <v>2000</v>
          </cell>
        </row>
        <row r="258">
          <cell r="H258" t="str">
            <v>M006GB10502720</v>
          </cell>
          <cell r="M258">
            <v>50000</v>
          </cell>
        </row>
        <row r="259">
          <cell r="H259" t="str">
            <v>E041PC10852910</v>
          </cell>
          <cell r="M259">
            <v>0</v>
          </cell>
        </row>
        <row r="260">
          <cell r="H260" t="str">
            <v>E041PC33622910</v>
          </cell>
          <cell r="M260">
            <v>0</v>
          </cell>
        </row>
        <row r="261">
          <cell r="H261" t="str">
            <v>M005GA20362910</v>
          </cell>
          <cell r="M261">
            <v>0</v>
          </cell>
        </row>
        <row r="262">
          <cell r="H262" t="str">
            <v>M006GB10502910</v>
          </cell>
          <cell r="M262">
            <v>10000</v>
          </cell>
        </row>
        <row r="263">
          <cell r="H263" t="str">
            <v>E041PC20382920</v>
          </cell>
          <cell r="M263">
            <v>0</v>
          </cell>
        </row>
        <row r="264">
          <cell r="H264" t="str">
            <v>M005GA20362920</v>
          </cell>
          <cell r="M264">
            <v>0</v>
          </cell>
        </row>
        <row r="265">
          <cell r="H265" t="str">
            <v>M006GB10502920</v>
          </cell>
          <cell r="M265">
            <v>4000</v>
          </cell>
        </row>
        <row r="266">
          <cell r="H266" t="str">
            <v>M006GB10502940</v>
          </cell>
          <cell r="M266">
            <v>0</v>
          </cell>
        </row>
        <row r="267">
          <cell r="H267" t="str">
            <v>M006GB10502980</v>
          </cell>
          <cell r="M267">
            <v>0</v>
          </cell>
        </row>
        <row r="268">
          <cell r="H268" t="str">
            <v>G001PC21342990</v>
          </cell>
          <cell r="M268">
            <v>5000</v>
          </cell>
        </row>
        <row r="269">
          <cell r="H269" t="str">
            <v>M006GB10502990</v>
          </cell>
          <cell r="M269">
            <v>3000</v>
          </cell>
        </row>
        <row r="270">
          <cell r="H270" t="str">
            <v>E041PC27733110</v>
          </cell>
          <cell r="M270">
            <v>12079.36</v>
          </cell>
        </row>
        <row r="271">
          <cell r="H271" t="str">
            <v>E041PC27743110</v>
          </cell>
          <cell r="M271">
            <v>75423.25</v>
          </cell>
        </row>
        <row r="272">
          <cell r="H272" t="str">
            <v>M005GA20363110</v>
          </cell>
          <cell r="M272">
            <v>40264.53</v>
          </cell>
        </row>
        <row r="273">
          <cell r="H273" t="str">
            <v>O009GD12753110</v>
          </cell>
          <cell r="M273">
            <v>7232.86</v>
          </cell>
        </row>
        <row r="274">
          <cell r="H274" t="str">
            <v>E041PC27733130</v>
          </cell>
          <cell r="M274">
            <v>5000</v>
          </cell>
        </row>
        <row r="275">
          <cell r="H275" t="str">
            <v>E041PC27743130</v>
          </cell>
          <cell r="M275">
            <v>24000</v>
          </cell>
        </row>
        <row r="276">
          <cell r="H276" t="str">
            <v>M005GA20363130</v>
          </cell>
          <cell r="M276">
            <v>14700</v>
          </cell>
        </row>
        <row r="277">
          <cell r="H277" t="str">
            <v>O009GD12753130</v>
          </cell>
          <cell r="M277">
            <v>3000</v>
          </cell>
        </row>
        <row r="278">
          <cell r="H278" t="str">
            <v>E041PC27733140</v>
          </cell>
          <cell r="M278">
            <v>1290</v>
          </cell>
        </row>
        <row r="279">
          <cell r="H279" t="str">
            <v>E041PC27743140</v>
          </cell>
          <cell r="M279">
            <v>6100</v>
          </cell>
        </row>
        <row r="280">
          <cell r="H280" t="str">
            <v>M005GA20363140</v>
          </cell>
          <cell r="M280">
            <v>3400</v>
          </cell>
        </row>
        <row r="281">
          <cell r="H281" t="str">
            <v>O009GD12753140</v>
          </cell>
          <cell r="M281">
            <v>900</v>
          </cell>
        </row>
        <row r="282">
          <cell r="H282" t="str">
            <v>E026PB06213160</v>
          </cell>
          <cell r="M282">
            <v>1200</v>
          </cell>
        </row>
        <row r="283">
          <cell r="H283" t="str">
            <v>E026PB10873160</v>
          </cell>
          <cell r="M283">
            <v>5500</v>
          </cell>
        </row>
        <row r="284">
          <cell r="H284" t="str">
            <v>E041PC10883160</v>
          </cell>
          <cell r="M284">
            <v>1200</v>
          </cell>
        </row>
        <row r="285">
          <cell r="H285" t="str">
            <v>E041PC20383160</v>
          </cell>
          <cell r="M285">
            <v>5500</v>
          </cell>
        </row>
        <row r="286">
          <cell r="H286" t="str">
            <v>E041PC27743160</v>
          </cell>
          <cell r="M286">
            <v>7500</v>
          </cell>
        </row>
        <row r="287">
          <cell r="H287" t="str">
            <v>G001PC20533160</v>
          </cell>
          <cell r="M287">
            <v>1200</v>
          </cell>
        </row>
        <row r="288">
          <cell r="H288" t="str">
            <v>M006GB10503160</v>
          </cell>
          <cell r="M288">
            <v>2399.1999999999998</v>
          </cell>
        </row>
        <row r="289">
          <cell r="H289" t="str">
            <v>E041PC27733170</v>
          </cell>
          <cell r="M289">
            <v>15000</v>
          </cell>
        </row>
        <row r="290">
          <cell r="H290" t="str">
            <v>E041PC27743170</v>
          </cell>
          <cell r="M290">
            <v>94080</v>
          </cell>
        </row>
        <row r="291">
          <cell r="H291" t="str">
            <v>M005GA20363170</v>
          </cell>
          <cell r="M291">
            <v>41000</v>
          </cell>
        </row>
        <row r="292">
          <cell r="H292" t="str">
            <v>O009GD12753170</v>
          </cell>
          <cell r="M292">
            <v>10000</v>
          </cell>
        </row>
        <row r="293">
          <cell r="H293" t="str">
            <v>E041PC10883180</v>
          </cell>
          <cell r="M293">
            <v>1000</v>
          </cell>
        </row>
        <row r="294">
          <cell r="H294" t="str">
            <v>E041PC20383180</v>
          </cell>
          <cell r="M294">
            <v>1000</v>
          </cell>
        </row>
        <row r="295">
          <cell r="H295" t="str">
            <v>E041PC27743180</v>
          </cell>
          <cell r="M295">
            <v>1000</v>
          </cell>
        </row>
        <row r="296">
          <cell r="H296" t="str">
            <v>E041PC27733220</v>
          </cell>
          <cell r="M296">
            <v>66000</v>
          </cell>
        </row>
        <row r="297">
          <cell r="H297" t="str">
            <v>E041PC27743220</v>
          </cell>
          <cell r="M297">
            <v>342195.34</v>
          </cell>
        </row>
        <row r="298">
          <cell r="H298" t="str">
            <v>M005GA20363220</v>
          </cell>
          <cell r="M298">
            <v>220000</v>
          </cell>
        </row>
        <row r="299">
          <cell r="H299" t="str">
            <v>O009GD12753220</v>
          </cell>
          <cell r="M299">
            <v>40000</v>
          </cell>
        </row>
        <row r="300">
          <cell r="H300" t="str">
            <v>E041PC10853250</v>
          </cell>
          <cell r="M300">
            <v>246178.16</v>
          </cell>
        </row>
        <row r="301">
          <cell r="H301" t="str">
            <v>E041PC10883250</v>
          </cell>
          <cell r="M301">
            <v>0</v>
          </cell>
        </row>
        <row r="302">
          <cell r="H302" t="str">
            <v>E041PC20383250</v>
          </cell>
          <cell r="M302">
            <v>133204.5</v>
          </cell>
        </row>
        <row r="303">
          <cell r="H303" t="str">
            <v>E041PC27733250</v>
          </cell>
          <cell r="M303">
            <v>377879.06</v>
          </cell>
        </row>
        <row r="304">
          <cell r="H304" t="str">
            <v>M005GA20363250</v>
          </cell>
          <cell r="M304">
            <v>424210.42</v>
          </cell>
        </row>
        <row r="305">
          <cell r="H305" t="str">
            <v>M006GB10503250</v>
          </cell>
          <cell r="M305">
            <v>422280.56</v>
          </cell>
        </row>
        <row r="306">
          <cell r="H306" t="str">
            <v>G001PC33643270</v>
          </cell>
          <cell r="M306">
            <v>160000</v>
          </cell>
        </row>
        <row r="307">
          <cell r="H307" t="str">
            <v>M006GB10503270</v>
          </cell>
          <cell r="M307">
            <v>218633.60000000001</v>
          </cell>
        </row>
        <row r="308">
          <cell r="H308" t="str">
            <v>E041PC33633310</v>
          </cell>
          <cell r="M308">
            <v>0</v>
          </cell>
        </row>
        <row r="309">
          <cell r="H309" t="str">
            <v>G001PC21263310</v>
          </cell>
          <cell r="M309">
            <v>0</v>
          </cell>
        </row>
        <row r="310">
          <cell r="H310" t="str">
            <v>G001PC21343310</v>
          </cell>
          <cell r="M310">
            <v>0</v>
          </cell>
        </row>
        <row r="311">
          <cell r="H311" t="str">
            <v>M006GB10503320</v>
          </cell>
          <cell r="M311">
            <v>0</v>
          </cell>
        </row>
        <row r="312">
          <cell r="H312" t="str">
            <v>M006GB10503330</v>
          </cell>
          <cell r="M312">
            <v>737000</v>
          </cell>
        </row>
        <row r="313">
          <cell r="H313" t="str">
            <v>M005GA20363340</v>
          </cell>
          <cell r="M313">
            <v>0</v>
          </cell>
        </row>
        <row r="314">
          <cell r="H314" t="str">
            <v>E026PB06213360</v>
          </cell>
          <cell r="M314">
            <v>8000</v>
          </cell>
        </row>
        <row r="315">
          <cell r="H315" t="str">
            <v>E026PB10873360</v>
          </cell>
          <cell r="M315">
            <v>43000</v>
          </cell>
        </row>
        <row r="316">
          <cell r="H316" t="str">
            <v>E041PC10853360</v>
          </cell>
          <cell r="M316">
            <v>26000</v>
          </cell>
        </row>
        <row r="317">
          <cell r="H317" t="str">
            <v>E041PC10883360</v>
          </cell>
          <cell r="M317">
            <v>22000</v>
          </cell>
        </row>
        <row r="318">
          <cell r="H318" t="str">
            <v>E041PC20383360</v>
          </cell>
          <cell r="M318">
            <v>87000</v>
          </cell>
        </row>
        <row r="319">
          <cell r="H319" t="str">
            <v>E041PC27733360</v>
          </cell>
          <cell r="M319">
            <v>19000</v>
          </cell>
        </row>
        <row r="320">
          <cell r="H320" t="str">
            <v>E041PC27743360</v>
          </cell>
          <cell r="M320">
            <v>23000</v>
          </cell>
        </row>
        <row r="321">
          <cell r="H321" t="str">
            <v>E041PC33623360</v>
          </cell>
          <cell r="M321">
            <v>5000</v>
          </cell>
        </row>
        <row r="322">
          <cell r="H322" t="str">
            <v>E041PC33633360</v>
          </cell>
          <cell r="M322">
            <v>234231.11</v>
          </cell>
        </row>
        <row r="323">
          <cell r="H323" t="str">
            <v>G001PC20533360</v>
          </cell>
          <cell r="M323">
            <v>20000</v>
          </cell>
        </row>
        <row r="324">
          <cell r="H324" t="str">
            <v>G001PC21263360</v>
          </cell>
          <cell r="M324">
            <v>8000</v>
          </cell>
        </row>
        <row r="325">
          <cell r="H325" t="str">
            <v>G001PC21343360</v>
          </cell>
          <cell r="M325">
            <v>0</v>
          </cell>
        </row>
        <row r="326">
          <cell r="H326" t="str">
            <v>G001PC33643360</v>
          </cell>
          <cell r="M326">
            <v>5000</v>
          </cell>
        </row>
        <row r="327">
          <cell r="H327" t="str">
            <v>M005GA20363360</v>
          </cell>
          <cell r="M327">
            <v>27000</v>
          </cell>
        </row>
        <row r="328">
          <cell r="H328" t="str">
            <v>M006GB10503360</v>
          </cell>
          <cell r="M328">
            <v>562363.37</v>
          </cell>
        </row>
        <row r="329">
          <cell r="H329" t="str">
            <v>O009GD12753360</v>
          </cell>
          <cell r="M329">
            <v>6000</v>
          </cell>
        </row>
        <row r="330">
          <cell r="H330" t="str">
            <v>E041PC27733380</v>
          </cell>
          <cell r="M330">
            <v>40000</v>
          </cell>
        </row>
        <row r="331">
          <cell r="H331" t="str">
            <v>E041PC27743380</v>
          </cell>
          <cell r="M331">
            <v>174411.1</v>
          </cell>
        </row>
        <row r="332">
          <cell r="H332" t="str">
            <v>M005GA20363380</v>
          </cell>
          <cell r="M332">
            <v>130000</v>
          </cell>
        </row>
        <row r="333">
          <cell r="H333" t="str">
            <v>O009GD12753380</v>
          </cell>
          <cell r="M333">
            <v>47409.8</v>
          </cell>
        </row>
        <row r="334">
          <cell r="H334" t="str">
            <v>E041PC33623390</v>
          </cell>
          <cell r="M334">
            <v>1952313.69</v>
          </cell>
        </row>
        <row r="335">
          <cell r="H335" t="str">
            <v>E041PC33633390</v>
          </cell>
          <cell r="M335">
            <v>0</v>
          </cell>
        </row>
        <row r="336">
          <cell r="H336" t="str">
            <v>G001PC21263390</v>
          </cell>
          <cell r="M336">
            <v>340000</v>
          </cell>
        </row>
        <row r="337">
          <cell r="H337" t="str">
            <v>G001PC21343390</v>
          </cell>
          <cell r="M337">
            <v>340000</v>
          </cell>
        </row>
        <row r="338">
          <cell r="H338" t="str">
            <v>G001PC33643390</v>
          </cell>
          <cell r="M338">
            <v>434239.31</v>
          </cell>
        </row>
        <row r="339">
          <cell r="H339" t="str">
            <v>M006GB10503390</v>
          </cell>
          <cell r="M339">
            <v>0</v>
          </cell>
        </row>
        <row r="340">
          <cell r="H340" t="str">
            <v>M006GB10503410</v>
          </cell>
          <cell r="M340">
            <v>19000</v>
          </cell>
        </row>
        <row r="341">
          <cell r="H341" t="str">
            <v>E041PC27733510</v>
          </cell>
          <cell r="M341">
            <v>0</v>
          </cell>
        </row>
        <row r="342">
          <cell r="H342" t="str">
            <v>E041PC33623510</v>
          </cell>
          <cell r="M342">
            <v>40000</v>
          </cell>
        </row>
        <row r="343">
          <cell r="H343" t="str">
            <v>E041PC33633510</v>
          </cell>
          <cell r="M343">
            <v>40000</v>
          </cell>
        </row>
        <row r="344">
          <cell r="H344" t="str">
            <v>G001PC33643510</v>
          </cell>
          <cell r="M344">
            <v>20000</v>
          </cell>
        </row>
        <row r="345">
          <cell r="H345" t="str">
            <v>M005GA20363510</v>
          </cell>
          <cell r="M345">
            <v>0</v>
          </cell>
        </row>
        <row r="346">
          <cell r="H346" t="str">
            <v>M006GB10503510</v>
          </cell>
          <cell r="M346">
            <v>20000</v>
          </cell>
        </row>
        <row r="347">
          <cell r="H347" t="str">
            <v>O009GD12753510</v>
          </cell>
          <cell r="M347">
            <v>0</v>
          </cell>
        </row>
        <row r="348">
          <cell r="H348" t="str">
            <v>E026PB06213550</v>
          </cell>
          <cell r="M348">
            <v>16533</v>
          </cell>
        </row>
        <row r="349">
          <cell r="H349" t="str">
            <v>E026PB10873550</v>
          </cell>
          <cell r="M349">
            <v>66133</v>
          </cell>
        </row>
        <row r="350">
          <cell r="H350" t="str">
            <v>E041PC10853550</v>
          </cell>
          <cell r="M350">
            <v>132266</v>
          </cell>
        </row>
        <row r="351">
          <cell r="H351" t="str">
            <v>E041PC10883550</v>
          </cell>
          <cell r="M351">
            <v>33066</v>
          </cell>
        </row>
        <row r="352">
          <cell r="H352" t="str">
            <v>E041PC20383550</v>
          </cell>
          <cell r="M352">
            <v>8266</v>
          </cell>
        </row>
        <row r="353">
          <cell r="H353" t="str">
            <v>E041PC27733550</v>
          </cell>
          <cell r="M353">
            <v>107466</v>
          </cell>
        </row>
        <row r="354">
          <cell r="H354" t="str">
            <v>E041PC27743550</v>
          </cell>
          <cell r="M354">
            <v>0</v>
          </cell>
        </row>
        <row r="355">
          <cell r="H355" t="str">
            <v>E041PC33623550</v>
          </cell>
          <cell r="M355">
            <v>40000</v>
          </cell>
        </row>
        <row r="356">
          <cell r="H356" t="str">
            <v>E041PC33633550</v>
          </cell>
          <cell r="M356">
            <v>40000</v>
          </cell>
        </row>
        <row r="357">
          <cell r="H357" t="str">
            <v>G001PC20533550</v>
          </cell>
          <cell r="M357">
            <v>16533</v>
          </cell>
        </row>
        <row r="358">
          <cell r="H358" t="str">
            <v>G001PC33643550</v>
          </cell>
          <cell r="M358">
            <v>20000</v>
          </cell>
        </row>
        <row r="359">
          <cell r="H359" t="str">
            <v>M005GA20363550</v>
          </cell>
          <cell r="M359">
            <v>90181</v>
          </cell>
        </row>
        <row r="360">
          <cell r="H360" t="str">
            <v>M006GB10503550</v>
          </cell>
          <cell r="M360">
            <v>66133</v>
          </cell>
        </row>
        <row r="361">
          <cell r="H361" t="str">
            <v>O009GD12753550</v>
          </cell>
          <cell r="M361">
            <v>8266</v>
          </cell>
        </row>
        <row r="362">
          <cell r="H362" t="str">
            <v>E041PC10883570</v>
          </cell>
          <cell r="M362">
            <v>7000</v>
          </cell>
        </row>
        <row r="363">
          <cell r="H363" t="str">
            <v>E041PC27743570</v>
          </cell>
          <cell r="M363">
            <v>11000</v>
          </cell>
        </row>
        <row r="364">
          <cell r="H364" t="str">
            <v>E041PC33623570</v>
          </cell>
          <cell r="M364">
            <v>10000</v>
          </cell>
        </row>
        <row r="365">
          <cell r="H365" t="str">
            <v>E041PC33633570</v>
          </cell>
          <cell r="M365">
            <v>10000</v>
          </cell>
        </row>
        <row r="366">
          <cell r="H366" t="str">
            <v>G001PC33643570</v>
          </cell>
          <cell r="M366">
            <v>10000</v>
          </cell>
        </row>
        <row r="367">
          <cell r="H367" t="str">
            <v>M005GA20363570</v>
          </cell>
          <cell r="M367">
            <v>3252</v>
          </cell>
        </row>
        <row r="368">
          <cell r="H368" t="str">
            <v>M006GB10503570</v>
          </cell>
          <cell r="M368">
            <v>5500</v>
          </cell>
        </row>
        <row r="369">
          <cell r="H369" t="str">
            <v>O009GD12753570</v>
          </cell>
          <cell r="M369">
            <v>3250</v>
          </cell>
        </row>
        <row r="370">
          <cell r="H370" t="str">
            <v>E041PC27733580</v>
          </cell>
          <cell r="M370">
            <v>20000</v>
          </cell>
        </row>
        <row r="371">
          <cell r="H371" t="str">
            <v>E041PC27743580</v>
          </cell>
          <cell r="M371">
            <v>113066.37</v>
          </cell>
        </row>
        <row r="372">
          <cell r="H372" t="str">
            <v>M005GA20363580</v>
          </cell>
          <cell r="M372">
            <v>58000</v>
          </cell>
        </row>
        <row r="373">
          <cell r="H373" t="str">
            <v>O009GD12753580</v>
          </cell>
          <cell r="M373">
            <v>13000</v>
          </cell>
        </row>
        <row r="374">
          <cell r="H374" t="str">
            <v>E041PC27733590</v>
          </cell>
          <cell r="M374">
            <v>5000</v>
          </cell>
        </row>
        <row r="375">
          <cell r="H375" t="str">
            <v>E041PC27743590</v>
          </cell>
          <cell r="M375">
            <v>8700</v>
          </cell>
        </row>
        <row r="376">
          <cell r="H376" t="str">
            <v>M005GA20363590</v>
          </cell>
          <cell r="M376">
            <v>5000</v>
          </cell>
        </row>
        <row r="377">
          <cell r="H377" t="str">
            <v>O009GD12753590</v>
          </cell>
          <cell r="M377">
            <v>5000</v>
          </cell>
        </row>
        <row r="378">
          <cell r="H378" t="str">
            <v>M005GA20363611</v>
          </cell>
          <cell r="M378">
            <v>545028</v>
          </cell>
        </row>
        <row r="379">
          <cell r="H379" t="str">
            <v>M005GA20363612</v>
          </cell>
          <cell r="M379">
            <v>200000</v>
          </cell>
        </row>
        <row r="380">
          <cell r="H380" t="str">
            <v>M005GA20363660</v>
          </cell>
          <cell r="M380">
            <v>140000</v>
          </cell>
        </row>
        <row r="381">
          <cell r="H381" t="str">
            <v>E041PC10883750</v>
          </cell>
          <cell r="M381">
            <v>0</v>
          </cell>
        </row>
        <row r="382">
          <cell r="H382" t="str">
            <v>M005GA20363750</v>
          </cell>
          <cell r="M382">
            <v>15000</v>
          </cell>
        </row>
        <row r="383">
          <cell r="H383" t="str">
            <v>E041PC33623790</v>
          </cell>
          <cell r="M383">
            <v>5000</v>
          </cell>
        </row>
        <row r="384">
          <cell r="H384" t="str">
            <v>E041PC33633790</v>
          </cell>
          <cell r="M384">
            <v>5000</v>
          </cell>
        </row>
        <row r="385">
          <cell r="H385" t="str">
            <v>G001PC33643790</v>
          </cell>
          <cell r="M385">
            <v>5000</v>
          </cell>
        </row>
        <row r="386">
          <cell r="H386" t="str">
            <v>M005GA20363790</v>
          </cell>
          <cell r="M386">
            <v>50000</v>
          </cell>
        </row>
        <row r="387">
          <cell r="H387" t="str">
            <v>M006GB10503790</v>
          </cell>
          <cell r="M387">
            <v>20000</v>
          </cell>
        </row>
        <row r="388">
          <cell r="H388" t="str">
            <v>E026PB10873820</v>
          </cell>
          <cell r="M388">
            <v>0</v>
          </cell>
        </row>
        <row r="389">
          <cell r="H389" t="str">
            <v>G001PC33643820</v>
          </cell>
          <cell r="M389">
            <v>100000</v>
          </cell>
        </row>
        <row r="390">
          <cell r="H390" t="str">
            <v>M005GA20363820</v>
          </cell>
          <cell r="M390">
            <v>260600</v>
          </cell>
        </row>
        <row r="391">
          <cell r="H391" t="str">
            <v>E026PB06213850</v>
          </cell>
          <cell r="M391">
            <v>4800</v>
          </cell>
        </row>
        <row r="392">
          <cell r="H392" t="str">
            <v>E026PB10873850</v>
          </cell>
          <cell r="M392">
            <v>4800</v>
          </cell>
        </row>
        <row r="393">
          <cell r="H393" t="str">
            <v>E041PC10853850</v>
          </cell>
          <cell r="M393">
            <v>4800</v>
          </cell>
        </row>
        <row r="394">
          <cell r="H394" t="str">
            <v>E041PC27733850</v>
          </cell>
          <cell r="M394">
            <v>4800</v>
          </cell>
        </row>
        <row r="395">
          <cell r="H395" t="str">
            <v>E041PC33623850</v>
          </cell>
          <cell r="M395">
            <v>10000</v>
          </cell>
        </row>
        <row r="396">
          <cell r="H396" t="str">
            <v>E041PC33633850</v>
          </cell>
          <cell r="M396">
            <v>10000</v>
          </cell>
        </row>
        <row r="397">
          <cell r="H397" t="str">
            <v>G001PC33643850</v>
          </cell>
          <cell r="M397">
            <v>10000</v>
          </cell>
        </row>
        <row r="398">
          <cell r="H398" t="str">
            <v>M005GA20363850</v>
          </cell>
          <cell r="M398">
            <v>9600</v>
          </cell>
        </row>
        <row r="399">
          <cell r="H399" t="str">
            <v>M006GB10503850</v>
          </cell>
          <cell r="M399">
            <v>4800</v>
          </cell>
        </row>
        <row r="400">
          <cell r="H400" t="str">
            <v>E026PB06213920</v>
          </cell>
          <cell r="M400">
            <v>620</v>
          </cell>
        </row>
        <row r="401">
          <cell r="H401" t="str">
            <v>E026PB10873920</v>
          </cell>
          <cell r="M401">
            <v>3540</v>
          </cell>
        </row>
        <row r="402">
          <cell r="H402" t="str">
            <v>E041PC10853920</v>
          </cell>
          <cell r="M402">
            <v>4960</v>
          </cell>
        </row>
        <row r="403">
          <cell r="H403" t="str">
            <v>E041PC10883920</v>
          </cell>
          <cell r="M403">
            <v>1240</v>
          </cell>
        </row>
        <row r="404">
          <cell r="H404" t="str">
            <v>E041PC20383920</v>
          </cell>
          <cell r="M404">
            <v>900</v>
          </cell>
        </row>
        <row r="405">
          <cell r="H405" t="str">
            <v>E041PC27733920</v>
          </cell>
          <cell r="M405">
            <v>4220</v>
          </cell>
        </row>
        <row r="406">
          <cell r="H406" t="str">
            <v>E041PC27743920</v>
          </cell>
          <cell r="M406">
            <v>0</v>
          </cell>
        </row>
        <row r="407">
          <cell r="H407" t="str">
            <v>G001PC20533920</v>
          </cell>
          <cell r="M407">
            <v>620</v>
          </cell>
        </row>
        <row r="408">
          <cell r="H408" t="str">
            <v>G001PC33643920</v>
          </cell>
          <cell r="M408">
            <v>0</v>
          </cell>
        </row>
        <row r="409">
          <cell r="H409" t="str">
            <v>M005GA20363920</v>
          </cell>
          <cell r="M409">
            <v>1860</v>
          </cell>
        </row>
        <row r="410">
          <cell r="H410" t="str">
            <v>M006GB10503920</v>
          </cell>
          <cell r="M410">
            <v>3245</v>
          </cell>
        </row>
        <row r="411">
          <cell r="H411" t="str">
            <v>O009GD12753920</v>
          </cell>
          <cell r="M411">
            <v>620</v>
          </cell>
        </row>
        <row r="412">
          <cell r="H412" t="str">
            <v>M006GB10503940</v>
          </cell>
          <cell r="M412">
            <v>0</v>
          </cell>
        </row>
        <row r="413">
          <cell r="H413" t="str">
            <v>E026PB06213980</v>
          </cell>
          <cell r="M413">
            <v>59644</v>
          </cell>
        </row>
        <row r="414">
          <cell r="H414" t="str">
            <v>E026PB10873980</v>
          </cell>
          <cell r="M414">
            <v>71668</v>
          </cell>
        </row>
        <row r="415">
          <cell r="H415" t="str">
            <v>E041PC10853980</v>
          </cell>
          <cell r="M415">
            <v>127888</v>
          </cell>
        </row>
        <row r="416">
          <cell r="H416" t="str">
            <v>E041PC10883980</v>
          </cell>
          <cell r="M416">
            <v>73924</v>
          </cell>
        </row>
        <row r="417">
          <cell r="H417" t="str">
            <v>E041PC20383980</v>
          </cell>
          <cell r="M417">
            <v>79967</v>
          </cell>
        </row>
        <row r="418">
          <cell r="H418" t="str">
            <v>E041PC27733980</v>
          </cell>
          <cell r="M418">
            <v>107733</v>
          </cell>
        </row>
        <row r="419">
          <cell r="H419" t="str">
            <v>E041PC27743980</v>
          </cell>
          <cell r="M419">
            <v>86632</v>
          </cell>
        </row>
        <row r="420">
          <cell r="H420" t="str">
            <v>E041PC33623980</v>
          </cell>
          <cell r="M420">
            <v>26709</v>
          </cell>
        </row>
        <row r="421">
          <cell r="H421" t="str">
            <v>E041PC33633980</v>
          </cell>
          <cell r="M421">
            <v>26709</v>
          </cell>
        </row>
        <row r="422">
          <cell r="H422" t="str">
            <v>G001PC20533980</v>
          </cell>
          <cell r="M422">
            <v>13639</v>
          </cell>
        </row>
        <row r="423">
          <cell r="H423" t="str">
            <v>G001PC33643980</v>
          </cell>
          <cell r="M423">
            <v>26508</v>
          </cell>
        </row>
        <row r="424">
          <cell r="H424" t="str">
            <v>M005GA20363980</v>
          </cell>
          <cell r="M424">
            <v>83617</v>
          </cell>
        </row>
        <row r="425">
          <cell r="H425" t="str">
            <v>M006GB10503980</v>
          </cell>
          <cell r="M425">
            <v>118744</v>
          </cell>
        </row>
        <row r="426">
          <cell r="H426" t="str">
            <v>O009GD12753980</v>
          </cell>
          <cell r="M426">
            <v>28250</v>
          </cell>
        </row>
        <row r="427">
          <cell r="H427" t="str">
            <v>M006GB10504520</v>
          </cell>
          <cell r="M427">
            <v>151417</v>
          </cell>
        </row>
        <row r="428">
          <cell r="H428" t="str">
            <v>G001PC33645110</v>
          </cell>
          <cell r="M428">
            <v>500000</v>
          </cell>
        </row>
        <row r="429">
          <cell r="H429" t="str">
            <v>M006GB10505150</v>
          </cell>
          <cell r="M429">
            <v>99700</v>
          </cell>
        </row>
        <row r="430">
          <cell r="H430" t="str">
            <v>G001PC33645190</v>
          </cell>
          <cell r="M430">
            <v>200000</v>
          </cell>
        </row>
        <row r="431">
          <cell r="H431" t="str">
            <v>M005GA20365640</v>
          </cell>
          <cell r="M431">
            <v>0</v>
          </cell>
        </row>
        <row r="432">
          <cell r="H432" t="str">
            <v>G001PC33645650</v>
          </cell>
          <cell r="M432">
            <v>30000</v>
          </cell>
        </row>
        <row r="433">
          <cell r="H433" t="str">
            <v>M006GB10505650</v>
          </cell>
          <cell r="M433">
            <v>20000</v>
          </cell>
        </row>
        <row r="434">
          <cell r="H434" t="str">
            <v>M006GB10503330</v>
          </cell>
          <cell r="M434">
            <v>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1"/>
  <sheetViews>
    <sheetView showGridLines="0" workbookViewId="0">
      <selection activeCell="J20" sqref="J20"/>
    </sheetView>
  </sheetViews>
  <sheetFormatPr baseColWidth="10" defaultRowHeight="15" x14ac:dyDescent="0.25"/>
  <cols>
    <col min="1" max="1" width="4.85546875" bestFit="1" customWidth="1"/>
    <col min="2" max="2" width="24.85546875" customWidth="1"/>
    <col min="3" max="3" width="17.7109375" style="2" customWidth="1"/>
    <col min="4" max="4" width="5.5703125" style="10" customWidth="1"/>
    <col min="5" max="5" width="16.5703125" style="10" customWidth="1"/>
    <col min="6" max="6" width="6.85546875" style="10" customWidth="1"/>
    <col min="7" max="7" width="55.5703125" style="10" customWidth="1"/>
    <col min="8" max="8" width="12.140625" style="10" customWidth="1"/>
    <col min="9" max="9" width="12.7109375" style="10" bestFit="1" customWidth="1"/>
    <col min="10" max="11" width="12.140625" style="10" customWidth="1"/>
    <col min="12" max="12" width="2.42578125" customWidth="1"/>
    <col min="13" max="13" width="13.85546875" customWidth="1"/>
  </cols>
  <sheetData>
    <row r="1" spans="1:13" x14ac:dyDescent="0.25">
      <c r="A1" s="6"/>
      <c r="I1" s="14">
        <v>2024</v>
      </c>
      <c r="J1" s="14"/>
      <c r="K1" s="14"/>
      <c r="M1" s="13">
        <v>2025</v>
      </c>
    </row>
    <row r="2" spans="1:13" s="4" customFormat="1" x14ac:dyDescent="0.25">
      <c r="A2" s="1"/>
      <c r="C2" s="3"/>
      <c r="D2" s="11"/>
      <c r="E2" s="11"/>
      <c r="F2" s="11"/>
      <c r="G2" s="11"/>
      <c r="H2" s="11"/>
      <c r="I2" s="5" t="s">
        <v>108</v>
      </c>
      <c r="J2" s="5" t="s">
        <v>109</v>
      </c>
      <c r="K2" s="5" t="s">
        <v>110</v>
      </c>
      <c r="M2" s="5" t="s">
        <v>108</v>
      </c>
    </row>
    <row r="3" spans="1:13" s="8" customFormat="1" x14ac:dyDescent="0.25">
      <c r="A3" s="1"/>
      <c r="C3" s="7"/>
      <c r="D3" s="12"/>
      <c r="E3" s="12"/>
      <c r="F3" s="12"/>
      <c r="G3" s="12"/>
      <c r="H3" s="12"/>
      <c r="I3" s="12"/>
      <c r="J3" s="12"/>
      <c r="K3" s="12"/>
      <c r="M3" s="9"/>
    </row>
    <row r="4" spans="1:13" x14ac:dyDescent="0.25">
      <c r="A4" s="1"/>
      <c r="I4" s="6" t="e">
        <f>SUM(I5:I380)</f>
        <v>#VALUE!</v>
      </c>
      <c r="J4" s="6">
        <f>SUM(J5:J380)</f>
        <v>0</v>
      </c>
      <c r="K4" s="6">
        <f>SUM(K5:K380)</f>
        <v>0</v>
      </c>
      <c r="M4" s="6">
        <f>SUM(M5:M380)</f>
        <v>62315841.540000029</v>
      </c>
    </row>
    <row r="5" spans="1:13" x14ac:dyDescent="0.25">
      <c r="A5" s="1"/>
      <c r="B5" t="str">
        <f>CONCATENATE(E5,F5)</f>
        <v>M005GA20361130</v>
      </c>
      <c r="C5" s="2" t="s">
        <v>31</v>
      </c>
      <c r="D5" s="10">
        <v>216</v>
      </c>
      <c r="E5" s="10" t="s">
        <v>0</v>
      </c>
      <c r="F5" s="10">
        <v>1130</v>
      </c>
      <c r="G5" s="10" t="s">
        <v>63</v>
      </c>
      <c r="H5" s="10">
        <v>1525010000</v>
      </c>
      <c r="I5" s="1" t="e">
        <f>SUMIF([1]Data!$H$2:$H$434,B5,[1]Data!$M$2:$M$434)</f>
        <v>#VALUE!</v>
      </c>
      <c r="J5" s="1"/>
      <c r="K5" s="1"/>
      <c r="M5" s="1">
        <v>712956</v>
      </c>
    </row>
    <row r="6" spans="1:13" x14ac:dyDescent="0.25">
      <c r="A6" s="1"/>
      <c r="B6" t="str">
        <f t="shared" ref="B6:B69" si="0">CONCATENATE(E6,F6)</f>
        <v>M005GA20361320</v>
      </c>
      <c r="C6" s="2" t="s">
        <v>31</v>
      </c>
      <c r="D6" s="10">
        <v>216</v>
      </c>
      <c r="E6" s="10" t="s">
        <v>0</v>
      </c>
      <c r="F6" s="10">
        <v>1320</v>
      </c>
      <c r="G6" s="10" t="s">
        <v>65</v>
      </c>
      <c r="H6" s="10">
        <v>1525010000</v>
      </c>
      <c r="I6" s="1" t="e">
        <f>SUMIF([1]Data!$H$2:$H$434,B6,[1]Data!$M$2:$M$434)</f>
        <v>#VALUE!</v>
      </c>
      <c r="J6" s="1"/>
      <c r="K6" s="1"/>
      <c r="M6" s="1">
        <v>399210</v>
      </c>
    </row>
    <row r="7" spans="1:13" x14ac:dyDescent="0.25">
      <c r="A7" s="1"/>
      <c r="B7" t="str">
        <f t="shared" si="0"/>
        <v>M005GA20361340</v>
      </c>
      <c r="C7" s="2" t="s">
        <v>31</v>
      </c>
      <c r="D7" s="10">
        <v>216</v>
      </c>
      <c r="E7" s="10" t="s">
        <v>0</v>
      </c>
      <c r="F7" s="10">
        <v>1340</v>
      </c>
      <c r="G7" s="10" t="s">
        <v>66</v>
      </c>
      <c r="H7" s="10">
        <v>1525010000</v>
      </c>
      <c r="I7" s="1" t="e">
        <f>SUMIF([1]Data!$H$2:$H$434,B7,[1]Data!$M$2:$M$434)</f>
        <v>#VALUE!</v>
      </c>
      <c r="J7" s="1"/>
      <c r="K7" s="1"/>
      <c r="M7" s="1">
        <v>824100</v>
      </c>
    </row>
    <row r="8" spans="1:13" x14ac:dyDescent="0.25">
      <c r="A8" s="1"/>
      <c r="B8" t="str">
        <f t="shared" si="0"/>
        <v>M005GA20361410</v>
      </c>
      <c r="C8" s="2" t="s">
        <v>31</v>
      </c>
      <c r="D8" s="10">
        <v>216</v>
      </c>
      <c r="E8" s="10" t="s">
        <v>0</v>
      </c>
      <c r="F8" s="10">
        <v>1410</v>
      </c>
      <c r="G8" s="10" t="s">
        <v>67</v>
      </c>
      <c r="H8" s="10">
        <v>1525010000</v>
      </c>
      <c r="I8" s="1" t="e">
        <f>SUMIF([1]Data!$H$2:$H$434,B8,[1]Data!$M$2:$M$434)</f>
        <v>#VALUE!</v>
      </c>
      <c r="J8" s="1"/>
      <c r="K8" s="1"/>
      <c r="M8" s="1">
        <v>252780</v>
      </c>
    </row>
    <row r="9" spans="1:13" x14ac:dyDescent="0.25">
      <c r="A9" s="1"/>
      <c r="B9" t="str">
        <f t="shared" si="0"/>
        <v>M005GA20361540</v>
      </c>
      <c r="C9" s="2" t="s">
        <v>31</v>
      </c>
      <c r="D9" s="10">
        <v>216</v>
      </c>
      <c r="E9" s="10" t="s">
        <v>0</v>
      </c>
      <c r="F9" s="10">
        <v>1540</v>
      </c>
      <c r="G9" s="10" t="s">
        <v>69</v>
      </c>
      <c r="H9" s="10">
        <v>1525010000</v>
      </c>
      <c r="I9" s="1" t="e">
        <f>SUMIF([1]Data!$H$2:$H$434,B9,[1]Data!$M$2:$M$434)</f>
        <v>#VALUE!</v>
      </c>
      <c r="J9" s="1"/>
      <c r="K9" s="1"/>
      <c r="M9" s="1">
        <v>837000</v>
      </c>
    </row>
    <row r="10" spans="1:13" x14ac:dyDescent="0.25">
      <c r="A10" s="1"/>
      <c r="B10" t="str">
        <f t="shared" si="0"/>
        <v>M005GA20361550</v>
      </c>
      <c r="C10" s="2" t="s">
        <v>31</v>
      </c>
      <c r="D10" s="10">
        <v>216</v>
      </c>
      <c r="E10" s="10" t="s">
        <v>0</v>
      </c>
      <c r="F10" s="10">
        <v>1550</v>
      </c>
      <c r="G10" s="10" t="s">
        <v>70</v>
      </c>
      <c r="H10" s="10">
        <v>1525010000</v>
      </c>
      <c r="I10" s="1" t="e">
        <f>SUMIF([1]Data!$H$2:$H$434,B10,[1]Data!$M$2:$M$434)</f>
        <v>#VALUE!</v>
      </c>
      <c r="J10" s="1"/>
      <c r="K10" s="1"/>
      <c r="M10" s="1">
        <v>50000</v>
      </c>
    </row>
    <row r="11" spans="1:13" x14ac:dyDescent="0.25">
      <c r="A11" s="1"/>
      <c r="B11" t="str">
        <f t="shared" si="0"/>
        <v>M005GA20361590</v>
      </c>
      <c r="C11" s="2" t="s">
        <v>31</v>
      </c>
      <c r="D11" s="10">
        <v>216</v>
      </c>
      <c r="E11" s="10" t="s">
        <v>0</v>
      </c>
      <c r="F11" s="10">
        <v>1590</v>
      </c>
      <c r="G11" s="10" t="s">
        <v>71</v>
      </c>
      <c r="H11" s="10">
        <v>1525010000</v>
      </c>
      <c r="I11" s="1" t="e">
        <f>SUMIF([1]Data!$H$2:$H$434,B11,[1]Data!$M$2:$M$434)</f>
        <v>#VALUE!</v>
      </c>
      <c r="J11" s="1"/>
      <c r="K11" s="1"/>
      <c r="M11" s="1">
        <v>249377.48000000004</v>
      </c>
    </row>
    <row r="12" spans="1:13" x14ac:dyDescent="0.25">
      <c r="A12" s="1"/>
      <c r="B12" t="str">
        <f t="shared" si="0"/>
        <v>M005GA20362110</v>
      </c>
      <c r="C12" s="2" t="s">
        <v>31</v>
      </c>
      <c r="D12" s="10">
        <v>216</v>
      </c>
      <c r="E12" s="10" t="s">
        <v>0</v>
      </c>
      <c r="F12" s="10">
        <v>2110</v>
      </c>
      <c r="G12" s="10" t="s">
        <v>53</v>
      </c>
      <c r="H12" s="10">
        <v>1525010000</v>
      </c>
      <c r="I12" s="1" t="e">
        <f>SUMIF([1]Data!$H$2:$H$434,B12,[1]Data!$M$2:$M$434)</f>
        <v>#VALUE!</v>
      </c>
      <c r="J12" s="1"/>
      <c r="K12" s="1"/>
      <c r="M12" s="1">
        <v>4300</v>
      </c>
    </row>
    <row r="13" spans="1:13" x14ac:dyDescent="0.25">
      <c r="A13" s="1"/>
      <c r="B13" t="str">
        <f t="shared" si="0"/>
        <v>M005GA20362160</v>
      </c>
      <c r="C13" s="2" t="s">
        <v>31</v>
      </c>
      <c r="D13" s="10">
        <v>216</v>
      </c>
      <c r="E13" s="10" t="s">
        <v>0</v>
      </c>
      <c r="F13" s="10">
        <v>2160</v>
      </c>
      <c r="G13" s="10" t="s">
        <v>74</v>
      </c>
      <c r="H13" s="10">
        <v>1525010000</v>
      </c>
      <c r="I13" s="1" t="e">
        <f>SUMIF([1]Data!$H$2:$H$434,B13,[1]Data!$M$2:$M$434)</f>
        <v>#VALUE!</v>
      </c>
      <c r="J13" s="1"/>
      <c r="K13" s="1"/>
      <c r="M13" s="1">
        <v>8200</v>
      </c>
    </row>
    <row r="14" spans="1:13" x14ac:dyDescent="0.25">
      <c r="A14" s="1"/>
      <c r="B14" t="str">
        <f t="shared" si="0"/>
        <v>M005GA20362210</v>
      </c>
      <c r="C14" s="2" t="s">
        <v>31</v>
      </c>
      <c r="D14" s="10">
        <v>216</v>
      </c>
      <c r="E14" s="10" t="s">
        <v>0</v>
      </c>
      <c r="F14" s="10">
        <v>2210</v>
      </c>
      <c r="G14" s="10" t="s">
        <v>75</v>
      </c>
      <c r="H14" s="10">
        <v>1525010000</v>
      </c>
      <c r="I14" s="1" t="e">
        <f>SUMIF([1]Data!$H$2:$H$434,B14,[1]Data!$M$2:$M$434)</f>
        <v>#VALUE!</v>
      </c>
      <c r="J14" s="1"/>
      <c r="K14" s="1"/>
      <c r="M14" s="1">
        <v>200000</v>
      </c>
    </row>
    <row r="15" spans="1:13" x14ac:dyDescent="0.25">
      <c r="A15" s="1"/>
      <c r="B15" t="str">
        <f t="shared" si="0"/>
        <v>M005GA20362490</v>
      </c>
      <c r="C15" s="2" t="s">
        <v>31</v>
      </c>
      <c r="D15" s="10">
        <v>216</v>
      </c>
      <c r="E15" s="10" t="s">
        <v>0</v>
      </c>
      <c r="F15" s="10">
        <v>2490</v>
      </c>
      <c r="G15" s="10" t="s">
        <v>79</v>
      </c>
      <c r="H15" s="10">
        <v>1525010000</v>
      </c>
      <c r="I15" s="1" t="e">
        <f>SUMIF([1]Data!$H$2:$H$434,B15,[1]Data!$M$2:$M$434)</f>
        <v>#VALUE!</v>
      </c>
      <c r="J15" s="1"/>
      <c r="K15" s="1"/>
      <c r="M15" s="1">
        <v>45000</v>
      </c>
    </row>
    <row r="16" spans="1:13" x14ac:dyDescent="0.25">
      <c r="A16" s="1"/>
      <c r="B16" t="str">
        <f t="shared" si="0"/>
        <v>M005GA20362610</v>
      </c>
      <c r="C16" s="2" t="s">
        <v>31</v>
      </c>
      <c r="D16" s="10">
        <v>216</v>
      </c>
      <c r="E16" s="10" t="s">
        <v>0</v>
      </c>
      <c r="F16" s="10">
        <v>2610</v>
      </c>
      <c r="G16" s="10" t="s">
        <v>54</v>
      </c>
      <c r="H16" s="10">
        <v>1525010000</v>
      </c>
      <c r="I16" s="1" t="e">
        <f>SUMIF([1]Data!$H$2:$H$434,B16,[1]Data!$M$2:$M$434)</f>
        <v>#VALUE!</v>
      </c>
      <c r="J16" s="1"/>
      <c r="K16" s="1"/>
      <c r="M16" s="1">
        <v>269000</v>
      </c>
    </row>
    <row r="17" spans="1:13" x14ac:dyDescent="0.25">
      <c r="A17" s="1"/>
      <c r="B17" t="str">
        <f t="shared" si="0"/>
        <v>M005GA20362710</v>
      </c>
      <c r="C17" s="2" t="s">
        <v>31</v>
      </c>
      <c r="D17" s="10">
        <v>216</v>
      </c>
      <c r="E17" s="10" t="s">
        <v>0</v>
      </c>
      <c r="F17" s="10">
        <v>2710</v>
      </c>
      <c r="G17" s="10" t="s">
        <v>80</v>
      </c>
      <c r="H17" s="10">
        <v>1525010000</v>
      </c>
      <c r="I17" s="1" t="e">
        <f>SUMIF([1]Data!$H$2:$H$434,B17,[1]Data!$M$2:$M$434)</f>
        <v>#VALUE!</v>
      </c>
      <c r="J17" s="1"/>
      <c r="K17" s="1"/>
      <c r="M17" s="1">
        <v>10000</v>
      </c>
    </row>
    <row r="18" spans="1:13" x14ac:dyDescent="0.25">
      <c r="A18" s="1"/>
      <c r="B18" t="str">
        <f t="shared" si="0"/>
        <v>M005GA20363110</v>
      </c>
      <c r="C18" s="2" t="s">
        <v>31</v>
      </c>
      <c r="D18" s="10">
        <v>216</v>
      </c>
      <c r="E18" s="10" t="s">
        <v>0</v>
      </c>
      <c r="F18" s="10">
        <v>3110</v>
      </c>
      <c r="G18" s="10" t="s">
        <v>86</v>
      </c>
      <c r="H18" s="10">
        <v>1525010000</v>
      </c>
      <c r="I18" s="1" t="e">
        <f>SUMIF([1]Data!$H$2:$H$434,B18,[1]Data!$M$2:$M$434)</f>
        <v>#VALUE!</v>
      </c>
      <c r="J18" s="1"/>
      <c r="K18" s="1"/>
      <c r="M18" s="1">
        <v>46450</v>
      </c>
    </row>
    <row r="19" spans="1:13" x14ac:dyDescent="0.25">
      <c r="A19" s="1"/>
      <c r="B19" t="str">
        <f t="shared" si="0"/>
        <v>M005GA20363130</v>
      </c>
      <c r="C19" s="2" t="s">
        <v>31</v>
      </c>
      <c r="D19" s="10">
        <v>216</v>
      </c>
      <c r="E19" s="10" t="s">
        <v>0</v>
      </c>
      <c r="F19" s="10">
        <v>3130</v>
      </c>
      <c r="G19" s="10" t="s">
        <v>87</v>
      </c>
      <c r="H19" s="10">
        <v>1525010000</v>
      </c>
      <c r="I19" s="1" t="e">
        <f>SUMIF([1]Data!$H$2:$H$434,B19,[1]Data!$M$2:$M$434)</f>
        <v>#VALUE!</v>
      </c>
      <c r="J19" s="1"/>
      <c r="K19" s="1"/>
      <c r="M19" s="1">
        <v>14700</v>
      </c>
    </row>
    <row r="20" spans="1:13" x14ac:dyDescent="0.25">
      <c r="A20" s="1"/>
      <c r="B20" t="str">
        <f t="shared" si="0"/>
        <v>M005GA20363140</v>
      </c>
      <c r="C20" s="2" t="s">
        <v>31</v>
      </c>
      <c r="D20" s="10">
        <v>216</v>
      </c>
      <c r="E20" s="10" t="s">
        <v>0</v>
      </c>
      <c r="F20" s="10">
        <v>3140</v>
      </c>
      <c r="G20" s="10" t="s">
        <v>88</v>
      </c>
      <c r="H20" s="10">
        <v>1525010000</v>
      </c>
      <c r="I20" s="1" t="e">
        <f>SUMIF([1]Data!$H$2:$H$434,B20,[1]Data!$M$2:$M$434)</f>
        <v>#VALUE!</v>
      </c>
      <c r="J20" s="1"/>
      <c r="K20" s="1"/>
      <c r="M20" s="1">
        <v>3400</v>
      </c>
    </row>
    <row r="21" spans="1:13" x14ac:dyDescent="0.25">
      <c r="A21" s="1"/>
      <c r="B21" t="str">
        <f t="shared" si="0"/>
        <v>M005GA20363170</v>
      </c>
      <c r="C21" s="2" t="s">
        <v>31</v>
      </c>
      <c r="D21" s="10">
        <v>216</v>
      </c>
      <c r="E21" s="10" t="s">
        <v>0</v>
      </c>
      <c r="F21" s="10">
        <v>3170</v>
      </c>
      <c r="G21" s="10" t="s">
        <v>89</v>
      </c>
      <c r="H21" s="10">
        <v>1525010000</v>
      </c>
      <c r="I21" s="1" t="e">
        <f>SUMIF([1]Data!$H$2:$H$434,B21,[1]Data!$M$2:$M$434)</f>
        <v>#VALUE!</v>
      </c>
      <c r="J21" s="1"/>
      <c r="K21" s="1"/>
      <c r="M21" s="1">
        <v>43000</v>
      </c>
    </row>
    <row r="22" spans="1:13" x14ac:dyDescent="0.25">
      <c r="A22" s="1"/>
      <c r="B22" t="str">
        <f t="shared" si="0"/>
        <v>M005GA20363220</v>
      </c>
      <c r="C22" s="2" t="s">
        <v>31</v>
      </c>
      <c r="D22" s="10">
        <v>216</v>
      </c>
      <c r="E22" s="10" t="s">
        <v>0</v>
      </c>
      <c r="F22" s="10">
        <v>3220</v>
      </c>
      <c r="G22" s="10" t="s">
        <v>90</v>
      </c>
      <c r="H22" s="10">
        <v>1525010000</v>
      </c>
      <c r="I22" s="1" t="e">
        <f>SUMIF([1]Data!$H$2:$H$434,B22,[1]Data!$M$2:$M$434)</f>
        <v>#VALUE!</v>
      </c>
      <c r="J22" s="1"/>
      <c r="K22" s="1"/>
      <c r="M22" s="1">
        <v>210000</v>
      </c>
    </row>
    <row r="23" spans="1:13" x14ac:dyDescent="0.25">
      <c r="A23" s="1"/>
      <c r="B23" t="str">
        <f t="shared" si="0"/>
        <v>M005GA20363250</v>
      </c>
      <c r="C23" s="2" t="s">
        <v>31</v>
      </c>
      <c r="D23" s="10">
        <v>216</v>
      </c>
      <c r="E23" s="10" t="s">
        <v>0</v>
      </c>
      <c r="F23" s="10">
        <v>3250</v>
      </c>
      <c r="G23" s="10" t="s">
        <v>91</v>
      </c>
      <c r="H23" s="10">
        <v>1525010000</v>
      </c>
      <c r="I23" s="1" t="e">
        <f>SUMIF([1]Data!$H$2:$H$434,B23,[1]Data!$M$2:$M$434)</f>
        <v>#VALUE!</v>
      </c>
      <c r="J23" s="1"/>
      <c r="K23" s="1"/>
      <c r="M23" s="1">
        <v>194002.91</v>
      </c>
    </row>
    <row r="24" spans="1:13" x14ac:dyDescent="0.25">
      <c r="A24" s="1"/>
      <c r="B24" t="str">
        <f t="shared" si="0"/>
        <v>M005GA20363360</v>
      </c>
      <c r="C24" s="2" t="s">
        <v>31</v>
      </c>
      <c r="D24" s="10">
        <v>216</v>
      </c>
      <c r="E24" s="10" t="s">
        <v>0</v>
      </c>
      <c r="F24" s="10">
        <v>3360</v>
      </c>
      <c r="G24" s="10" t="s">
        <v>62</v>
      </c>
      <c r="H24" s="10">
        <v>1525010000</v>
      </c>
      <c r="I24" s="1" t="e">
        <f>SUMIF([1]Data!$H$2:$H$434,B24,[1]Data!$M$2:$M$434)</f>
        <v>#VALUE!</v>
      </c>
      <c r="J24" s="1"/>
      <c r="K24" s="1"/>
      <c r="M24" s="1">
        <v>27000</v>
      </c>
    </row>
    <row r="25" spans="1:13" x14ac:dyDescent="0.25">
      <c r="A25" s="1"/>
      <c r="B25" t="str">
        <f t="shared" si="0"/>
        <v>M005GA20363380</v>
      </c>
      <c r="C25" s="2" t="s">
        <v>31</v>
      </c>
      <c r="D25" s="10">
        <v>216</v>
      </c>
      <c r="E25" s="10" t="s">
        <v>0</v>
      </c>
      <c r="F25" s="10">
        <v>3380</v>
      </c>
      <c r="G25" s="10" t="s">
        <v>95</v>
      </c>
      <c r="H25" s="10">
        <v>1525010000</v>
      </c>
      <c r="I25" s="1" t="e">
        <f>SUMIF([1]Data!$H$2:$H$434,B25,[1]Data!$M$2:$M$434)</f>
        <v>#VALUE!</v>
      </c>
      <c r="J25" s="1"/>
      <c r="K25" s="1"/>
      <c r="M25" s="1">
        <v>135000</v>
      </c>
    </row>
    <row r="26" spans="1:13" x14ac:dyDescent="0.25">
      <c r="A26" s="1"/>
      <c r="B26" t="str">
        <f t="shared" si="0"/>
        <v>M005GA20363510</v>
      </c>
      <c r="C26" s="2" t="s">
        <v>31</v>
      </c>
      <c r="D26" s="10">
        <v>216</v>
      </c>
      <c r="E26" s="10" t="s">
        <v>0</v>
      </c>
      <c r="F26" s="10">
        <v>3510</v>
      </c>
      <c r="G26" s="10" t="s">
        <v>97</v>
      </c>
      <c r="H26" s="10">
        <v>1525010000</v>
      </c>
      <c r="I26" s="1" t="e">
        <f>SUMIF([1]Data!$H$2:$H$434,B26,[1]Data!$M$2:$M$434)</f>
        <v>#VALUE!</v>
      </c>
      <c r="J26" s="1"/>
      <c r="K26" s="1"/>
      <c r="M26" s="1">
        <v>20000</v>
      </c>
    </row>
    <row r="27" spans="1:13" x14ac:dyDescent="0.25">
      <c r="A27" s="1"/>
      <c r="B27" t="str">
        <f t="shared" si="0"/>
        <v>M005GA20363550</v>
      </c>
      <c r="C27" s="2" t="s">
        <v>31</v>
      </c>
      <c r="D27" s="10">
        <v>216</v>
      </c>
      <c r="E27" s="10" t="s">
        <v>0</v>
      </c>
      <c r="F27" s="10">
        <v>3550</v>
      </c>
      <c r="G27" s="10" t="s">
        <v>56</v>
      </c>
      <c r="H27" s="10">
        <v>1525010000</v>
      </c>
      <c r="I27" s="1" t="e">
        <f>SUMIF([1]Data!$H$2:$H$434,B27,[1]Data!$M$2:$M$434)</f>
        <v>#VALUE!</v>
      </c>
      <c r="J27" s="1"/>
      <c r="K27" s="1"/>
      <c r="M27" s="1">
        <v>100000</v>
      </c>
    </row>
    <row r="28" spans="1:13" x14ac:dyDescent="0.25">
      <c r="A28" s="1"/>
      <c r="B28" t="str">
        <f t="shared" si="0"/>
        <v>M005GA20363570</v>
      </c>
      <c r="C28" s="2" t="s">
        <v>31</v>
      </c>
      <c r="D28" s="10">
        <v>216</v>
      </c>
      <c r="E28" s="10" t="s">
        <v>0</v>
      </c>
      <c r="F28" s="10">
        <v>3570</v>
      </c>
      <c r="G28" s="10" t="s">
        <v>98</v>
      </c>
      <c r="H28" s="10">
        <v>1525010000</v>
      </c>
      <c r="I28" s="1" t="e">
        <f>SUMIF([1]Data!$H$2:$H$434,B28,[1]Data!$M$2:$M$434)</f>
        <v>#VALUE!</v>
      </c>
      <c r="J28" s="1"/>
      <c r="K28" s="1"/>
      <c r="M28" s="1">
        <v>15000</v>
      </c>
    </row>
    <row r="29" spans="1:13" x14ac:dyDescent="0.25">
      <c r="A29" s="1"/>
      <c r="B29" t="str">
        <f t="shared" si="0"/>
        <v>M005GA20363580</v>
      </c>
      <c r="C29" s="2" t="s">
        <v>31</v>
      </c>
      <c r="D29" s="10">
        <v>216</v>
      </c>
      <c r="E29" s="10" t="s">
        <v>0</v>
      </c>
      <c r="F29" s="10">
        <v>3580</v>
      </c>
      <c r="G29" s="10" t="s">
        <v>99</v>
      </c>
      <c r="H29" s="10">
        <v>1525010000</v>
      </c>
      <c r="I29" s="1" t="e">
        <f>SUMIF([1]Data!$H$2:$H$434,B29,[1]Data!$M$2:$M$434)</f>
        <v>#VALUE!</v>
      </c>
      <c r="J29" s="1"/>
      <c r="K29" s="1"/>
      <c r="M29" s="1">
        <v>60000</v>
      </c>
    </row>
    <row r="30" spans="1:13" x14ac:dyDescent="0.25">
      <c r="A30" s="1"/>
      <c r="B30" t="str">
        <f t="shared" si="0"/>
        <v>M005GA20363590</v>
      </c>
      <c r="C30" s="2" t="s">
        <v>31</v>
      </c>
      <c r="D30" s="10">
        <v>216</v>
      </c>
      <c r="E30" s="10" t="s">
        <v>0</v>
      </c>
      <c r="F30" s="10">
        <v>3590</v>
      </c>
      <c r="G30" s="10" t="s">
        <v>100</v>
      </c>
      <c r="H30" s="10">
        <v>1525010000</v>
      </c>
      <c r="I30" s="1" t="e">
        <f>SUMIF([1]Data!$H$2:$H$434,B30,[1]Data!$M$2:$M$434)</f>
        <v>#VALUE!</v>
      </c>
      <c r="J30" s="1"/>
      <c r="K30" s="1"/>
      <c r="M30" s="1">
        <v>1570</v>
      </c>
    </row>
    <row r="31" spans="1:13" x14ac:dyDescent="0.25">
      <c r="A31" s="1"/>
      <c r="B31" t="str">
        <f t="shared" si="0"/>
        <v>M005GA20363611</v>
      </c>
      <c r="C31" s="2" t="s">
        <v>31</v>
      </c>
      <c r="D31" s="10">
        <v>216</v>
      </c>
      <c r="E31" s="10" t="s">
        <v>0</v>
      </c>
      <c r="F31" s="10">
        <v>3611</v>
      </c>
      <c r="G31" s="10" t="s">
        <v>57</v>
      </c>
      <c r="H31" s="10">
        <v>1525010000</v>
      </c>
      <c r="I31" s="1" t="e">
        <f>SUMIF([1]Data!$H$2:$H$434,B31,[1]Data!$M$2:$M$434)</f>
        <v>#VALUE!</v>
      </c>
      <c r="J31" s="1"/>
      <c r="K31" s="1"/>
      <c r="M31" s="1">
        <v>545028</v>
      </c>
    </row>
    <row r="32" spans="1:13" x14ac:dyDescent="0.25">
      <c r="A32" s="1"/>
      <c r="B32" t="str">
        <f t="shared" si="0"/>
        <v>M005GA20363612</v>
      </c>
      <c r="C32" s="2" t="s">
        <v>31</v>
      </c>
      <c r="D32" s="10">
        <v>216</v>
      </c>
      <c r="E32" s="10" t="s">
        <v>0</v>
      </c>
      <c r="F32" s="10">
        <v>3612</v>
      </c>
      <c r="G32" s="10" t="s">
        <v>58</v>
      </c>
      <c r="H32" s="10">
        <v>1525010000</v>
      </c>
      <c r="I32" s="1" t="e">
        <f>SUMIF([1]Data!$H$2:$H$434,B32,[1]Data!$M$2:$M$434)</f>
        <v>#VALUE!</v>
      </c>
      <c r="J32" s="1"/>
      <c r="K32" s="1"/>
      <c r="M32" s="1">
        <v>200000</v>
      </c>
    </row>
    <row r="33" spans="1:13" x14ac:dyDescent="0.25">
      <c r="A33" s="1"/>
      <c r="B33" t="str">
        <f t="shared" si="0"/>
        <v>M005GA20363660</v>
      </c>
      <c r="C33" s="2" t="s">
        <v>31</v>
      </c>
      <c r="D33" s="10">
        <v>216</v>
      </c>
      <c r="E33" s="10" t="s">
        <v>0</v>
      </c>
      <c r="F33" s="10">
        <v>3660</v>
      </c>
      <c r="G33" s="10" t="s">
        <v>101</v>
      </c>
      <c r="H33" s="10">
        <v>1525010000</v>
      </c>
      <c r="I33" s="1" t="e">
        <f>SUMIF([1]Data!$H$2:$H$434,B33,[1]Data!$M$2:$M$434)</f>
        <v>#VALUE!</v>
      </c>
      <c r="J33" s="1"/>
      <c r="K33" s="1"/>
      <c r="M33" s="1">
        <v>140000</v>
      </c>
    </row>
    <row r="34" spans="1:13" x14ac:dyDescent="0.25">
      <c r="A34" s="1"/>
      <c r="B34" t="str">
        <f t="shared" si="0"/>
        <v>M005GA20363750</v>
      </c>
      <c r="C34" s="2" t="s">
        <v>31</v>
      </c>
      <c r="D34" s="10">
        <v>216</v>
      </c>
      <c r="E34" s="10" t="s">
        <v>0</v>
      </c>
      <c r="F34" s="10">
        <v>3750</v>
      </c>
      <c r="G34" s="10" t="s">
        <v>102</v>
      </c>
      <c r="H34" s="10">
        <v>1525010000</v>
      </c>
      <c r="I34" s="1" t="e">
        <f>SUMIF([1]Data!$H$2:$H$434,B34,[1]Data!$M$2:$M$434)</f>
        <v>#VALUE!</v>
      </c>
      <c r="J34" s="1"/>
      <c r="K34" s="1"/>
      <c r="M34" s="1">
        <v>15000</v>
      </c>
    </row>
    <row r="35" spans="1:13" x14ac:dyDescent="0.25">
      <c r="A35" s="1"/>
      <c r="B35" t="str">
        <f t="shared" si="0"/>
        <v>M005GA20363790</v>
      </c>
      <c r="C35" s="2" t="s">
        <v>31</v>
      </c>
      <c r="D35" s="10">
        <v>216</v>
      </c>
      <c r="E35" s="10" t="s">
        <v>0</v>
      </c>
      <c r="F35" s="10">
        <v>3790</v>
      </c>
      <c r="G35" s="10" t="s">
        <v>103</v>
      </c>
      <c r="H35" s="10">
        <v>1525010000</v>
      </c>
      <c r="I35" s="1" t="e">
        <f>SUMIF([1]Data!$H$2:$H$434,B35,[1]Data!$M$2:$M$434)</f>
        <v>#VALUE!</v>
      </c>
      <c r="J35" s="1"/>
      <c r="K35" s="1"/>
      <c r="M35" s="1">
        <v>60000</v>
      </c>
    </row>
    <row r="36" spans="1:13" x14ac:dyDescent="0.25">
      <c r="A36" s="1"/>
      <c r="B36" t="str">
        <f t="shared" si="0"/>
        <v>M005GA20363820</v>
      </c>
      <c r="C36" s="2" t="s">
        <v>31</v>
      </c>
      <c r="D36" s="10">
        <v>216</v>
      </c>
      <c r="E36" s="10" t="s">
        <v>0</v>
      </c>
      <c r="F36" s="10">
        <v>3820</v>
      </c>
      <c r="G36" s="10" t="s">
        <v>59</v>
      </c>
      <c r="H36" s="10">
        <v>1525010000</v>
      </c>
      <c r="I36" s="1" t="e">
        <f>SUMIF([1]Data!$H$2:$H$434,B36,[1]Data!$M$2:$M$434)</f>
        <v>#VALUE!</v>
      </c>
      <c r="J36" s="1"/>
      <c r="K36" s="1"/>
      <c r="M36" s="1">
        <v>300000</v>
      </c>
    </row>
    <row r="37" spans="1:13" x14ac:dyDescent="0.25">
      <c r="A37" s="1"/>
      <c r="B37" t="str">
        <f t="shared" si="0"/>
        <v>M005GA20363850</v>
      </c>
      <c r="C37" s="2" t="s">
        <v>31</v>
      </c>
      <c r="D37" s="10">
        <v>216</v>
      </c>
      <c r="E37" s="10" t="s">
        <v>0</v>
      </c>
      <c r="F37" s="10">
        <v>3850</v>
      </c>
      <c r="G37" s="10" t="s">
        <v>104</v>
      </c>
      <c r="H37" s="10">
        <v>1525010000</v>
      </c>
      <c r="I37" s="1" t="e">
        <f>SUMIF([1]Data!$H$2:$H$434,B37,[1]Data!$M$2:$M$434)</f>
        <v>#VALUE!</v>
      </c>
      <c r="J37" s="1"/>
      <c r="K37" s="1"/>
      <c r="M37" s="1">
        <v>14000</v>
      </c>
    </row>
    <row r="38" spans="1:13" x14ac:dyDescent="0.25">
      <c r="A38" s="1"/>
      <c r="B38" t="str">
        <f t="shared" si="0"/>
        <v>M005GA20363920</v>
      </c>
      <c r="C38" s="2" t="s">
        <v>31</v>
      </c>
      <c r="D38" s="10">
        <v>216</v>
      </c>
      <c r="E38" s="10" t="s">
        <v>0</v>
      </c>
      <c r="F38" s="10">
        <v>3920</v>
      </c>
      <c r="G38" s="10" t="s">
        <v>60</v>
      </c>
      <c r="H38" s="10">
        <v>1525010000</v>
      </c>
      <c r="I38" s="1" t="e">
        <f>SUMIF([1]Data!$H$2:$H$434,B38,[1]Data!$M$2:$M$434)</f>
        <v>#VALUE!</v>
      </c>
      <c r="J38" s="1"/>
      <c r="K38" s="1"/>
      <c r="M38" s="1">
        <v>2000</v>
      </c>
    </row>
    <row r="39" spans="1:13" x14ac:dyDescent="0.25">
      <c r="A39" s="1"/>
      <c r="B39" t="str">
        <f t="shared" si="0"/>
        <v>M005GA20363980</v>
      </c>
      <c r="C39" s="2" t="s">
        <v>31</v>
      </c>
      <c r="D39" s="10">
        <v>216</v>
      </c>
      <c r="E39" s="10" t="s">
        <v>0</v>
      </c>
      <c r="F39" s="10">
        <v>3980</v>
      </c>
      <c r="G39" s="10" t="s">
        <v>61</v>
      </c>
      <c r="H39" s="10">
        <v>1525010000</v>
      </c>
      <c r="I39" s="1" t="e">
        <f>SUMIF([1]Data!$H$2:$H$434,B39,[1]Data!$M$2:$M$434)</f>
        <v>#VALUE!</v>
      </c>
      <c r="J39" s="1"/>
      <c r="K39" s="1"/>
      <c r="M39" s="1">
        <v>85968</v>
      </c>
    </row>
    <row r="40" spans="1:13" x14ac:dyDescent="0.25">
      <c r="A40" s="1"/>
      <c r="B40" t="str">
        <f t="shared" si="0"/>
        <v>E041PC10881130</v>
      </c>
      <c r="C40" s="2" t="s">
        <v>32</v>
      </c>
      <c r="D40" s="10">
        <v>216</v>
      </c>
      <c r="E40" s="10" t="s">
        <v>1</v>
      </c>
      <c r="F40" s="10">
        <v>1130</v>
      </c>
      <c r="G40" s="10" t="s">
        <v>63</v>
      </c>
      <c r="H40" s="10">
        <v>1525010000</v>
      </c>
      <c r="I40" s="1" t="e">
        <f>SUMIF([1]Data!$H$2:$H$434,B40,[1]Data!$M$2:$M$434)</f>
        <v>#VALUE!</v>
      </c>
      <c r="J40" s="1"/>
      <c r="K40" s="1"/>
      <c r="M40" s="1">
        <v>696600</v>
      </c>
    </row>
    <row r="41" spans="1:13" x14ac:dyDescent="0.25">
      <c r="A41" s="1"/>
      <c r="B41" t="str">
        <f t="shared" si="0"/>
        <v>E041PC10881310</v>
      </c>
      <c r="C41" s="2" t="s">
        <v>32</v>
      </c>
      <c r="D41" s="10">
        <v>216</v>
      </c>
      <c r="E41" s="10" t="s">
        <v>1</v>
      </c>
      <c r="F41" s="10">
        <v>1310</v>
      </c>
      <c r="G41" s="10" t="s">
        <v>64</v>
      </c>
      <c r="H41" s="10">
        <v>1525010000</v>
      </c>
      <c r="I41" s="1" t="e">
        <f>SUMIF([1]Data!$H$2:$H$434,B41,[1]Data!$M$2:$M$434)</f>
        <v>#VALUE!</v>
      </c>
      <c r="J41" s="1"/>
      <c r="K41" s="1"/>
      <c r="M41" s="1">
        <v>2427</v>
      </c>
    </row>
    <row r="42" spans="1:13" x14ac:dyDescent="0.25">
      <c r="A42" s="1"/>
      <c r="B42" t="str">
        <f t="shared" si="0"/>
        <v>E041PC10881320</v>
      </c>
      <c r="C42" s="2" t="s">
        <v>32</v>
      </c>
      <c r="D42" s="10">
        <v>216</v>
      </c>
      <c r="E42" s="10" t="s">
        <v>1</v>
      </c>
      <c r="F42" s="10">
        <v>1320</v>
      </c>
      <c r="G42" s="10" t="s">
        <v>65</v>
      </c>
      <c r="H42" s="10">
        <v>1525010000</v>
      </c>
      <c r="I42" s="1" t="e">
        <f>SUMIF([1]Data!$H$2:$H$434,B42,[1]Data!$M$2:$M$434)</f>
        <v>#VALUE!</v>
      </c>
      <c r="J42" s="1"/>
      <c r="K42" s="1"/>
      <c r="M42" s="1">
        <v>354793</v>
      </c>
    </row>
    <row r="43" spans="1:13" x14ac:dyDescent="0.25">
      <c r="A43" s="1"/>
      <c r="B43" t="str">
        <f t="shared" si="0"/>
        <v>E041PC10881340</v>
      </c>
      <c r="C43" s="2" t="s">
        <v>32</v>
      </c>
      <c r="D43" s="10">
        <v>216</v>
      </c>
      <c r="E43" s="10" t="s">
        <v>1</v>
      </c>
      <c r="F43" s="10">
        <v>1340</v>
      </c>
      <c r="G43" s="10" t="s">
        <v>66</v>
      </c>
      <c r="H43" s="10">
        <v>1525010000</v>
      </c>
      <c r="I43" s="1" t="e">
        <f>SUMIF([1]Data!$H$2:$H$434,B43,[1]Data!$M$2:$M$434)</f>
        <v>#VALUE!</v>
      </c>
      <c r="J43" s="1"/>
      <c r="K43" s="1"/>
      <c r="M43" s="1">
        <v>553548</v>
      </c>
    </row>
    <row r="44" spans="1:13" x14ac:dyDescent="0.25">
      <c r="A44" s="1"/>
      <c r="B44" t="str">
        <f t="shared" si="0"/>
        <v>E041PC10881410</v>
      </c>
      <c r="C44" s="2" t="s">
        <v>32</v>
      </c>
      <c r="D44" s="10">
        <v>216</v>
      </c>
      <c r="E44" s="10" t="s">
        <v>1</v>
      </c>
      <c r="F44" s="10">
        <v>1410</v>
      </c>
      <c r="G44" s="10" t="s">
        <v>67</v>
      </c>
      <c r="H44" s="10">
        <v>1525010000</v>
      </c>
      <c r="I44" s="1" t="e">
        <f>SUMIF([1]Data!$H$2:$H$434,B44,[1]Data!$M$2:$M$434)</f>
        <v>#VALUE!</v>
      </c>
      <c r="J44" s="1"/>
      <c r="K44" s="1"/>
      <c r="M44" s="1">
        <v>247296</v>
      </c>
    </row>
    <row r="45" spans="1:13" x14ac:dyDescent="0.25">
      <c r="A45" s="1"/>
      <c r="B45" t="str">
        <f t="shared" si="0"/>
        <v>E041PC10881440</v>
      </c>
      <c r="C45" s="2" t="s">
        <v>32</v>
      </c>
      <c r="D45" s="10">
        <v>216</v>
      </c>
      <c r="E45" s="10" t="s">
        <v>1</v>
      </c>
      <c r="F45" s="10">
        <v>1440</v>
      </c>
      <c r="G45" s="10" t="s">
        <v>68</v>
      </c>
      <c r="H45" s="10">
        <v>1525010000</v>
      </c>
      <c r="I45" s="1" t="e">
        <f>SUMIF([1]Data!$H$2:$H$434,B45,[1]Data!$M$2:$M$434)</f>
        <v>#VALUE!</v>
      </c>
      <c r="J45" s="1"/>
      <c r="K45" s="1"/>
      <c r="M45" s="1">
        <v>10000</v>
      </c>
    </row>
    <row r="46" spans="1:13" x14ac:dyDescent="0.25">
      <c r="A46" s="1"/>
      <c r="B46" t="str">
        <f t="shared" si="0"/>
        <v>E041PC10881540</v>
      </c>
      <c r="C46" s="2" t="s">
        <v>32</v>
      </c>
      <c r="D46" s="10">
        <v>216</v>
      </c>
      <c r="E46" s="10" t="s">
        <v>1</v>
      </c>
      <c r="F46" s="10">
        <v>1540</v>
      </c>
      <c r="G46" s="10" t="s">
        <v>69</v>
      </c>
      <c r="H46" s="10">
        <v>1525010000</v>
      </c>
      <c r="I46" s="1" t="e">
        <f>SUMIF([1]Data!$H$2:$H$434,B46,[1]Data!$M$2:$M$434)</f>
        <v>#VALUE!</v>
      </c>
      <c r="J46" s="1"/>
      <c r="K46" s="1"/>
      <c r="M46" s="1">
        <v>764940</v>
      </c>
    </row>
    <row r="47" spans="1:13" x14ac:dyDescent="0.25">
      <c r="A47" s="1"/>
      <c r="B47" t="str">
        <f t="shared" si="0"/>
        <v>E041PC10881590</v>
      </c>
      <c r="C47" s="2" t="s">
        <v>32</v>
      </c>
      <c r="D47" s="10">
        <v>216</v>
      </c>
      <c r="E47" s="10" t="s">
        <v>1</v>
      </c>
      <c r="F47" s="10">
        <v>1590</v>
      </c>
      <c r="G47" s="10" t="s">
        <v>71</v>
      </c>
      <c r="H47" s="10">
        <v>1525010000</v>
      </c>
      <c r="I47" s="1" t="e">
        <f>SUMIF([1]Data!$H$2:$H$434,B47,[1]Data!$M$2:$M$434)</f>
        <v>#VALUE!</v>
      </c>
      <c r="J47" s="1"/>
      <c r="K47" s="1"/>
      <c r="M47" s="1">
        <v>331333.93000000005</v>
      </c>
    </row>
    <row r="48" spans="1:13" x14ac:dyDescent="0.25">
      <c r="A48" s="1"/>
      <c r="B48" t="str">
        <f t="shared" si="0"/>
        <v>E041PC10882110</v>
      </c>
      <c r="C48" s="2" t="s">
        <v>32</v>
      </c>
      <c r="D48" s="10">
        <v>216</v>
      </c>
      <c r="E48" s="10" t="s">
        <v>1</v>
      </c>
      <c r="F48" s="10">
        <v>2110</v>
      </c>
      <c r="G48" s="10" t="s">
        <v>53</v>
      </c>
      <c r="H48" s="10">
        <v>1525010000</v>
      </c>
      <c r="I48" s="1" t="e">
        <f>SUMIF([1]Data!$H$2:$H$434,B48,[1]Data!$M$2:$M$434)</f>
        <v>#VALUE!</v>
      </c>
      <c r="J48" s="1"/>
      <c r="K48" s="1"/>
      <c r="M48" s="1">
        <v>2300</v>
      </c>
    </row>
    <row r="49" spans="1:13" x14ac:dyDescent="0.25">
      <c r="A49" s="1"/>
      <c r="B49" t="str">
        <f t="shared" si="0"/>
        <v>E041PC10882160</v>
      </c>
      <c r="C49" s="2" t="s">
        <v>32</v>
      </c>
      <c r="D49" s="10">
        <v>216</v>
      </c>
      <c r="E49" s="10" t="s">
        <v>1</v>
      </c>
      <c r="F49" s="10">
        <v>2160</v>
      </c>
      <c r="G49" s="10" t="s">
        <v>74</v>
      </c>
      <c r="H49" s="10">
        <v>1525010000</v>
      </c>
      <c r="I49" s="1" t="e">
        <f>SUMIF([1]Data!$H$2:$H$434,B49,[1]Data!$M$2:$M$434)</f>
        <v>#VALUE!</v>
      </c>
      <c r="J49" s="1"/>
      <c r="K49" s="1"/>
      <c r="M49" s="1">
        <v>3400</v>
      </c>
    </row>
    <row r="50" spans="1:13" x14ac:dyDescent="0.25">
      <c r="A50" s="1"/>
      <c r="B50" t="str">
        <f t="shared" si="0"/>
        <v>E041PC10882610</v>
      </c>
      <c r="C50" s="2" t="s">
        <v>32</v>
      </c>
      <c r="D50" s="10">
        <v>216</v>
      </c>
      <c r="E50" s="10" t="s">
        <v>1</v>
      </c>
      <c r="F50" s="10">
        <v>2610</v>
      </c>
      <c r="G50" s="10" t="s">
        <v>54</v>
      </c>
      <c r="H50" s="10">
        <v>1525010000</v>
      </c>
      <c r="I50" s="1" t="e">
        <f>SUMIF([1]Data!$H$2:$H$434,B50,[1]Data!$M$2:$M$434)</f>
        <v>#VALUE!</v>
      </c>
      <c r="J50" s="1"/>
      <c r="K50" s="1"/>
      <c r="M50" s="1">
        <v>44000</v>
      </c>
    </row>
    <row r="51" spans="1:13" x14ac:dyDescent="0.25">
      <c r="A51" s="1"/>
      <c r="B51" t="str">
        <f t="shared" si="0"/>
        <v>E041PC10882710</v>
      </c>
      <c r="C51" s="2" t="s">
        <v>32</v>
      </c>
      <c r="D51" s="10">
        <v>216</v>
      </c>
      <c r="E51" s="10" t="s">
        <v>1</v>
      </c>
      <c r="F51" s="10">
        <v>2710</v>
      </c>
      <c r="G51" s="10" t="s">
        <v>80</v>
      </c>
      <c r="H51" s="10">
        <v>1525010000</v>
      </c>
      <c r="I51" s="1" t="e">
        <f>SUMIF([1]Data!$H$2:$H$434,B51,[1]Data!$M$2:$M$434)</f>
        <v>#VALUE!</v>
      </c>
      <c r="J51" s="1"/>
      <c r="K51" s="1"/>
      <c r="M51" s="1">
        <v>4000</v>
      </c>
    </row>
    <row r="52" spans="1:13" x14ac:dyDescent="0.25">
      <c r="A52" s="1"/>
      <c r="B52" t="str">
        <f t="shared" si="0"/>
        <v>E041PC10883360</v>
      </c>
      <c r="C52" s="2" t="s">
        <v>32</v>
      </c>
      <c r="D52" s="10">
        <v>216</v>
      </c>
      <c r="E52" s="10" t="s">
        <v>1</v>
      </c>
      <c r="F52" s="10">
        <v>3360</v>
      </c>
      <c r="G52" s="10" t="s">
        <v>62</v>
      </c>
      <c r="H52" s="10">
        <v>1525010000</v>
      </c>
      <c r="I52" s="1" t="e">
        <f>SUMIF([1]Data!$H$2:$H$434,B52,[1]Data!$M$2:$M$434)</f>
        <v>#VALUE!</v>
      </c>
      <c r="J52" s="1"/>
      <c r="K52" s="1"/>
      <c r="M52" s="1">
        <v>22000</v>
      </c>
    </row>
    <row r="53" spans="1:13" x14ac:dyDescent="0.25">
      <c r="A53" s="1"/>
      <c r="B53" t="str">
        <f t="shared" si="0"/>
        <v>E041PC10883550</v>
      </c>
      <c r="C53" s="2" t="s">
        <v>32</v>
      </c>
      <c r="D53" s="10">
        <v>216</v>
      </c>
      <c r="E53" s="10" t="s">
        <v>1</v>
      </c>
      <c r="F53" s="10">
        <v>3550</v>
      </c>
      <c r="G53" s="10" t="s">
        <v>56</v>
      </c>
      <c r="H53" s="10">
        <v>1525010000</v>
      </c>
      <c r="I53" s="1" t="e">
        <f>SUMIF([1]Data!$H$2:$H$434,B53,[1]Data!$M$2:$M$434)</f>
        <v>#VALUE!</v>
      </c>
      <c r="J53" s="1"/>
      <c r="K53" s="1"/>
      <c r="M53" s="1">
        <v>33000</v>
      </c>
    </row>
    <row r="54" spans="1:13" x14ac:dyDescent="0.25">
      <c r="A54" s="1"/>
      <c r="B54" t="str">
        <f t="shared" si="0"/>
        <v>E041PC10883570</v>
      </c>
      <c r="C54" s="2" t="s">
        <v>32</v>
      </c>
      <c r="D54" s="10">
        <v>216</v>
      </c>
      <c r="E54" s="10" t="s">
        <v>1</v>
      </c>
      <c r="F54" s="10">
        <v>3570</v>
      </c>
      <c r="G54" s="10" t="s">
        <v>98</v>
      </c>
      <c r="H54" s="10">
        <v>1525010000</v>
      </c>
      <c r="I54" s="1" t="e">
        <f>SUMIF([1]Data!$H$2:$H$434,B54,[1]Data!$M$2:$M$434)</f>
        <v>#VALUE!</v>
      </c>
      <c r="J54" s="1"/>
      <c r="K54" s="1"/>
      <c r="M54" s="1">
        <v>7000</v>
      </c>
    </row>
    <row r="55" spans="1:13" x14ac:dyDescent="0.25">
      <c r="A55" s="1"/>
      <c r="B55" t="str">
        <f t="shared" si="0"/>
        <v>E041PC10883920</v>
      </c>
      <c r="C55" s="2" t="s">
        <v>32</v>
      </c>
      <c r="D55" s="10">
        <v>216</v>
      </c>
      <c r="E55" s="10" t="s">
        <v>1</v>
      </c>
      <c r="F55" s="10">
        <v>3920</v>
      </c>
      <c r="G55" s="10" t="s">
        <v>60</v>
      </c>
      <c r="H55" s="10">
        <v>1525010000</v>
      </c>
      <c r="I55" s="1" t="e">
        <f>SUMIF([1]Data!$H$2:$H$434,B55,[1]Data!$M$2:$M$434)</f>
        <v>#VALUE!</v>
      </c>
      <c r="J55" s="1"/>
      <c r="K55" s="1"/>
      <c r="M55" s="1">
        <v>1240</v>
      </c>
    </row>
    <row r="56" spans="1:13" x14ac:dyDescent="0.25">
      <c r="A56" s="1"/>
      <c r="B56" t="str">
        <f t="shared" si="0"/>
        <v>E041PC10883980</v>
      </c>
      <c r="C56" s="2" t="s">
        <v>32</v>
      </c>
      <c r="D56" s="10">
        <v>216</v>
      </c>
      <c r="E56" s="10" t="s">
        <v>1</v>
      </c>
      <c r="F56" s="10">
        <v>3980</v>
      </c>
      <c r="G56" s="10" t="s">
        <v>61</v>
      </c>
      <c r="H56" s="10">
        <v>1525010000</v>
      </c>
      <c r="I56" s="1" t="e">
        <f>SUMIF([1]Data!$H$2:$H$434,B56,[1]Data!$M$2:$M$434)</f>
        <v>#VALUE!</v>
      </c>
      <c r="J56" s="1"/>
      <c r="K56" s="1"/>
      <c r="M56" s="1">
        <v>76042</v>
      </c>
    </row>
    <row r="57" spans="1:13" x14ac:dyDescent="0.25">
      <c r="A57" s="1"/>
      <c r="B57" t="str">
        <f t="shared" si="0"/>
        <v>E026PB06211130</v>
      </c>
      <c r="C57" s="2" t="s">
        <v>33</v>
      </c>
      <c r="D57" s="10">
        <v>216</v>
      </c>
      <c r="E57" s="10" t="s">
        <v>2</v>
      </c>
      <c r="F57" s="10">
        <v>1130</v>
      </c>
      <c r="G57" s="10" t="s">
        <v>63</v>
      </c>
      <c r="H57" s="10">
        <v>1525010000</v>
      </c>
      <c r="I57" s="1" t="e">
        <f>SUMIF([1]Data!$H$2:$H$434,B57,[1]Data!$M$2:$M$434)</f>
        <v>#VALUE!</v>
      </c>
      <c r="J57" s="1"/>
      <c r="K57" s="1"/>
      <c r="M57" s="1">
        <v>578232</v>
      </c>
    </row>
    <row r="58" spans="1:13" x14ac:dyDescent="0.25">
      <c r="A58" s="1"/>
      <c r="B58" t="str">
        <f t="shared" si="0"/>
        <v>E026PB06211310</v>
      </c>
      <c r="C58" s="2" t="s">
        <v>33</v>
      </c>
      <c r="D58" s="10">
        <v>216</v>
      </c>
      <c r="E58" s="10" t="s">
        <v>2</v>
      </c>
      <c r="F58" s="10">
        <v>1310</v>
      </c>
      <c r="G58" s="10" t="s">
        <v>64</v>
      </c>
      <c r="H58" s="10">
        <v>1525010000</v>
      </c>
      <c r="I58" s="1" t="e">
        <f>SUMIF([1]Data!$H$2:$H$434,B58,[1]Data!$M$2:$M$434)</f>
        <v>#VALUE!</v>
      </c>
      <c r="J58" s="1"/>
      <c r="K58" s="1"/>
      <c r="M58" s="1">
        <v>2185</v>
      </c>
    </row>
    <row r="59" spans="1:13" x14ac:dyDescent="0.25">
      <c r="A59" s="1"/>
      <c r="B59" t="str">
        <f t="shared" si="0"/>
        <v>E026PB06211320</v>
      </c>
      <c r="C59" s="2" t="s">
        <v>33</v>
      </c>
      <c r="D59" s="10">
        <v>216</v>
      </c>
      <c r="E59" s="10" t="s">
        <v>2</v>
      </c>
      <c r="F59" s="10">
        <v>1320</v>
      </c>
      <c r="G59" s="10" t="s">
        <v>65</v>
      </c>
      <c r="H59" s="10">
        <v>1525010000</v>
      </c>
      <c r="I59" s="1" t="e">
        <f>SUMIF([1]Data!$H$2:$H$434,B59,[1]Data!$M$2:$M$434)</f>
        <v>#VALUE!</v>
      </c>
      <c r="J59" s="1"/>
      <c r="K59" s="1"/>
      <c r="M59" s="1">
        <v>287115</v>
      </c>
    </row>
    <row r="60" spans="1:13" x14ac:dyDescent="0.25">
      <c r="A60" s="1"/>
      <c r="B60" t="str">
        <f t="shared" si="0"/>
        <v>E026PB06211340</v>
      </c>
      <c r="C60" s="2" t="s">
        <v>33</v>
      </c>
      <c r="D60" s="10">
        <v>216</v>
      </c>
      <c r="E60" s="10" t="s">
        <v>2</v>
      </c>
      <c r="F60" s="10">
        <v>1340</v>
      </c>
      <c r="G60" s="10" t="s">
        <v>66</v>
      </c>
      <c r="H60" s="10">
        <v>1525010000</v>
      </c>
      <c r="I60" s="1" t="e">
        <f>SUMIF([1]Data!$H$2:$H$434,B60,[1]Data!$M$2:$M$434)</f>
        <v>#VALUE!</v>
      </c>
      <c r="J60" s="1"/>
      <c r="K60" s="1"/>
      <c r="M60" s="1">
        <v>451908</v>
      </c>
    </row>
    <row r="61" spans="1:13" x14ac:dyDescent="0.25">
      <c r="A61" s="1"/>
      <c r="B61" t="str">
        <f t="shared" si="0"/>
        <v>E026PB06211410</v>
      </c>
      <c r="C61" s="2" t="s">
        <v>33</v>
      </c>
      <c r="D61" s="10">
        <v>216</v>
      </c>
      <c r="E61" s="10" t="s">
        <v>2</v>
      </c>
      <c r="F61" s="10">
        <v>1410</v>
      </c>
      <c r="G61" s="10" t="s">
        <v>67</v>
      </c>
      <c r="H61" s="10">
        <v>1525010000</v>
      </c>
      <c r="I61" s="1" t="e">
        <f>SUMIF([1]Data!$H$2:$H$434,B61,[1]Data!$M$2:$M$434)</f>
        <v>#VALUE!</v>
      </c>
      <c r="J61" s="1"/>
      <c r="K61" s="1"/>
      <c r="M61" s="1">
        <v>219708</v>
      </c>
    </row>
    <row r="62" spans="1:13" x14ac:dyDescent="0.25">
      <c r="A62" s="1"/>
      <c r="B62" t="str">
        <f t="shared" si="0"/>
        <v>E026PB06211440</v>
      </c>
      <c r="C62" s="2" t="s">
        <v>33</v>
      </c>
      <c r="D62" s="10">
        <v>216</v>
      </c>
      <c r="E62" s="10" t="s">
        <v>2</v>
      </c>
      <c r="F62" s="10">
        <v>1440</v>
      </c>
      <c r="G62" s="10" t="s">
        <v>68</v>
      </c>
      <c r="H62" s="10">
        <v>1525010000</v>
      </c>
      <c r="I62" s="1" t="e">
        <f>SUMIF([1]Data!$H$2:$H$434,B62,[1]Data!$M$2:$M$434)</f>
        <v>#VALUE!</v>
      </c>
      <c r="J62" s="1"/>
      <c r="K62" s="1"/>
      <c r="M62" s="1">
        <v>20000</v>
      </c>
    </row>
    <row r="63" spans="1:13" x14ac:dyDescent="0.25">
      <c r="A63" s="1"/>
      <c r="B63" t="str">
        <f t="shared" si="0"/>
        <v>E026PB06211540</v>
      </c>
      <c r="C63" s="2" t="s">
        <v>33</v>
      </c>
      <c r="D63" s="10">
        <v>216</v>
      </c>
      <c r="E63" s="10" t="s">
        <v>2</v>
      </c>
      <c r="F63" s="10">
        <v>1540</v>
      </c>
      <c r="G63" s="10" t="s">
        <v>69</v>
      </c>
      <c r="H63" s="10">
        <v>1525010000</v>
      </c>
      <c r="I63" s="1" t="e">
        <f>SUMIF([1]Data!$H$2:$H$434,B63,[1]Data!$M$2:$M$434)</f>
        <v>#VALUE!</v>
      </c>
      <c r="J63" s="1"/>
      <c r="K63" s="1"/>
      <c r="M63" s="1">
        <v>604260</v>
      </c>
    </row>
    <row r="64" spans="1:13" x14ac:dyDescent="0.25">
      <c r="A64" s="1"/>
      <c r="B64" t="str">
        <f t="shared" si="0"/>
        <v>E026PB06211590</v>
      </c>
      <c r="C64" s="2" t="s">
        <v>33</v>
      </c>
      <c r="D64" s="10">
        <v>216</v>
      </c>
      <c r="E64" s="10" t="s">
        <v>2</v>
      </c>
      <c r="F64" s="10">
        <v>1590</v>
      </c>
      <c r="G64" s="10" t="s">
        <v>71</v>
      </c>
      <c r="H64" s="10">
        <v>1525010000</v>
      </c>
      <c r="I64" s="1" t="e">
        <f>SUMIF([1]Data!$H$2:$H$434,B64,[1]Data!$M$2:$M$434)</f>
        <v>#VALUE!</v>
      </c>
      <c r="J64" s="1"/>
      <c r="K64" s="1"/>
      <c r="M64" s="1">
        <v>247805.24000000005</v>
      </c>
    </row>
    <row r="65" spans="1:13" x14ac:dyDescent="0.25">
      <c r="A65" s="1"/>
      <c r="B65" t="str">
        <f t="shared" si="0"/>
        <v>E026PB06211710</v>
      </c>
      <c r="C65" s="2" t="s">
        <v>33</v>
      </c>
      <c r="D65" s="10">
        <v>216</v>
      </c>
      <c r="E65" s="10" t="s">
        <v>2</v>
      </c>
      <c r="F65" s="10">
        <v>1710</v>
      </c>
      <c r="G65" s="10" t="s">
        <v>72</v>
      </c>
      <c r="H65" s="10">
        <v>1525010000</v>
      </c>
      <c r="I65" s="1" t="e">
        <f>SUMIF([1]Data!$H$2:$H$434,B65,[1]Data!$M$2:$M$434)</f>
        <v>#VALUE!</v>
      </c>
      <c r="J65" s="1"/>
      <c r="K65" s="1"/>
      <c r="M65" s="1">
        <v>1729</v>
      </c>
    </row>
    <row r="66" spans="1:13" x14ac:dyDescent="0.25">
      <c r="A66" s="1"/>
      <c r="B66" t="str">
        <f t="shared" si="0"/>
        <v>E026PB06212110</v>
      </c>
      <c r="C66" s="2" t="s">
        <v>33</v>
      </c>
      <c r="D66" s="10">
        <v>216</v>
      </c>
      <c r="E66" s="10" t="s">
        <v>2</v>
      </c>
      <c r="F66" s="10">
        <v>2110</v>
      </c>
      <c r="G66" s="10" t="s">
        <v>53</v>
      </c>
      <c r="H66" s="10">
        <v>1525010000</v>
      </c>
      <c r="I66" s="1" t="e">
        <f>SUMIF([1]Data!$H$2:$H$434,B66,[1]Data!$M$2:$M$434)</f>
        <v>#VALUE!</v>
      </c>
      <c r="J66" s="1"/>
      <c r="K66" s="1"/>
      <c r="M66" s="1">
        <v>3900</v>
      </c>
    </row>
    <row r="67" spans="1:13" x14ac:dyDescent="0.25">
      <c r="A67" s="1"/>
      <c r="B67" t="str">
        <f t="shared" si="0"/>
        <v>E026PB06212710</v>
      </c>
      <c r="C67" s="2" t="s">
        <v>33</v>
      </c>
      <c r="D67" s="10">
        <v>216</v>
      </c>
      <c r="E67" s="10" t="s">
        <v>2</v>
      </c>
      <c r="F67" s="10">
        <v>2710</v>
      </c>
      <c r="G67" s="10" t="s">
        <v>80</v>
      </c>
      <c r="H67" s="10">
        <v>1525010000</v>
      </c>
      <c r="I67" s="1" t="e">
        <f>SUMIF([1]Data!$H$2:$H$434,B67,[1]Data!$M$2:$M$434)</f>
        <v>#VALUE!</v>
      </c>
      <c r="J67" s="1"/>
      <c r="K67" s="1"/>
      <c r="M67" s="1">
        <v>8000</v>
      </c>
    </row>
    <row r="68" spans="1:13" x14ac:dyDescent="0.25">
      <c r="A68" s="1"/>
      <c r="B68" t="str">
        <f t="shared" si="0"/>
        <v>E026PB06213360</v>
      </c>
      <c r="C68" s="2" t="s">
        <v>33</v>
      </c>
      <c r="D68" s="10">
        <v>216</v>
      </c>
      <c r="E68" s="10" t="s">
        <v>2</v>
      </c>
      <c r="F68" s="10">
        <v>3360</v>
      </c>
      <c r="G68" s="10" t="s">
        <v>62</v>
      </c>
      <c r="H68" s="10">
        <v>1525010000</v>
      </c>
      <c r="I68" s="1" t="e">
        <f>SUMIF([1]Data!$H$2:$H$434,B68,[1]Data!$M$2:$M$434)</f>
        <v>#VALUE!</v>
      </c>
      <c r="J68" s="1"/>
      <c r="K68" s="1"/>
      <c r="M68" s="1">
        <v>8000</v>
      </c>
    </row>
    <row r="69" spans="1:13" x14ac:dyDescent="0.25">
      <c r="A69" s="1"/>
      <c r="B69" t="str">
        <f t="shared" si="0"/>
        <v>E026PB06213550</v>
      </c>
      <c r="C69" s="2" t="s">
        <v>33</v>
      </c>
      <c r="D69" s="10">
        <v>216</v>
      </c>
      <c r="E69" s="10" t="s">
        <v>2</v>
      </c>
      <c r="F69" s="10">
        <v>3550</v>
      </c>
      <c r="G69" s="10" t="s">
        <v>56</v>
      </c>
      <c r="H69" s="10">
        <v>1525010000</v>
      </c>
      <c r="I69" s="1" t="e">
        <f>SUMIF([1]Data!$H$2:$H$434,B69,[1]Data!$M$2:$M$434)</f>
        <v>#VALUE!</v>
      </c>
      <c r="J69" s="1"/>
      <c r="K69" s="1"/>
      <c r="M69" s="1">
        <v>16000</v>
      </c>
    </row>
    <row r="70" spans="1:13" x14ac:dyDescent="0.25">
      <c r="A70" s="1"/>
      <c r="B70" t="str">
        <f t="shared" ref="B70:B133" si="1">CONCATENATE(E70,F70)</f>
        <v>E026PB06213850</v>
      </c>
      <c r="C70" s="2" t="s">
        <v>33</v>
      </c>
      <c r="D70" s="10">
        <v>216</v>
      </c>
      <c r="E70" s="10" t="s">
        <v>2</v>
      </c>
      <c r="F70" s="10">
        <v>3850</v>
      </c>
      <c r="G70" s="10" t="s">
        <v>104</v>
      </c>
      <c r="H70" s="10">
        <v>1525010000</v>
      </c>
      <c r="I70" s="1" t="e">
        <f>SUMIF([1]Data!$H$2:$H$434,B70,[1]Data!$M$2:$M$434)</f>
        <v>#VALUE!</v>
      </c>
      <c r="J70" s="1"/>
      <c r="K70" s="1"/>
      <c r="M70" s="1">
        <v>5000</v>
      </c>
    </row>
    <row r="71" spans="1:13" x14ac:dyDescent="0.25">
      <c r="A71" s="1"/>
      <c r="B71" t="str">
        <f t="shared" si="1"/>
        <v>E026PB06213920</v>
      </c>
      <c r="C71" s="2" t="s">
        <v>33</v>
      </c>
      <c r="D71" s="10">
        <v>216</v>
      </c>
      <c r="E71" s="10" t="s">
        <v>2</v>
      </c>
      <c r="F71" s="10">
        <v>3920</v>
      </c>
      <c r="G71" s="10" t="s">
        <v>60</v>
      </c>
      <c r="H71" s="10">
        <v>1525010000</v>
      </c>
      <c r="I71" s="1" t="e">
        <f>SUMIF([1]Data!$H$2:$H$434,B71,[1]Data!$M$2:$M$434)</f>
        <v>#VALUE!</v>
      </c>
      <c r="J71" s="1"/>
      <c r="K71" s="1"/>
      <c r="M71" s="1">
        <v>620</v>
      </c>
    </row>
    <row r="72" spans="1:13" x14ac:dyDescent="0.25">
      <c r="A72" s="1"/>
      <c r="B72" t="str">
        <f t="shared" si="1"/>
        <v>E026PB06213980</v>
      </c>
      <c r="C72" s="2" t="s">
        <v>33</v>
      </c>
      <c r="D72" s="10">
        <v>216</v>
      </c>
      <c r="E72" s="10" t="s">
        <v>2</v>
      </c>
      <c r="F72" s="10">
        <v>3980</v>
      </c>
      <c r="G72" s="10" t="s">
        <v>61</v>
      </c>
      <c r="H72" s="10">
        <v>1525010000</v>
      </c>
      <c r="I72" s="1" t="e">
        <f>SUMIF([1]Data!$H$2:$H$434,B72,[1]Data!$M$2:$M$434)</f>
        <v>#VALUE!</v>
      </c>
      <c r="J72" s="1"/>
      <c r="K72" s="1"/>
      <c r="M72" s="1">
        <v>61231</v>
      </c>
    </row>
    <row r="73" spans="1:13" x14ac:dyDescent="0.25">
      <c r="A73" s="1"/>
      <c r="B73" t="str">
        <f t="shared" si="1"/>
        <v>E041QC120125011210</v>
      </c>
      <c r="C73" s="2" t="s">
        <v>33</v>
      </c>
      <c r="D73" s="10">
        <v>216</v>
      </c>
      <c r="E73" s="10" t="s">
        <v>3</v>
      </c>
      <c r="F73" s="10">
        <v>1210</v>
      </c>
      <c r="G73" s="10" t="s">
        <v>52</v>
      </c>
      <c r="H73" s="10">
        <v>1125020500</v>
      </c>
      <c r="I73" s="1" t="e">
        <f>SUMIF([1]Data!$H$2:$H$434,B73,[1]Data!$M$2:$M$434)</f>
        <v>#VALUE!</v>
      </c>
      <c r="J73" s="1"/>
      <c r="K73" s="1"/>
      <c r="M73" s="1">
        <v>243622.71999999997</v>
      </c>
    </row>
    <row r="74" spans="1:13" x14ac:dyDescent="0.25">
      <c r="A74" s="1"/>
      <c r="B74" t="str">
        <f t="shared" si="1"/>
        <v>E041QC120125012110</v>
      </c>
      <c r="C74" s="2" t="s">
        <v>33</v>
      </c>
      <c r="D74" s="10">
        <v>216</v>
      </c>
      <c r="E74" s="10" t="s">
        <v>3</v>
      </c>
      <c r="F74" s="10">
        <v>2110</v>
      </c>
      <c r="G74" s="10" t="s">
        <v>53</v>
      </c>
      <c r="H74" s="10">
        <v>1125020500</v>
      </c>
      <c r="I74" s="1" t="e">
        <f>SUMIF([1]Data!$H$2:$H$434,B74,[1]Data!$M$2:$M$434)</f>
        <v>#VALUE!</v>
      </c>
      <c r="J74" s="1"/>
      <c r="K74" s="1"/>
      <c r="M74" s="1">
        <v>16511.05</v>
      </c>
    </row>
    <row r="75" spans="1:13" x14ac:dyDescent="0.25">
      <c r="A75" s="1"/>
      <c r="B75" t="str">
        <f t="shared" si="1"/>
        <v>E041QC120125013390</v>
      </c>
      <c r="C75" s="2" t="s">
        <v>33</v>
      </c>
      <c r="D75" s="10">
        <v>216</v>
      </c>
      <c r="E75" s="10" t="s">
        <v>3</v>
      </c>
      <c r="F75" s="10">
        <v>3390</v>
      </c>
      <c r="G75" s="10" t="s">
        <v>55</v>
      </c>
      <c r="H75" s="10">
        <v>1125020500</v>
      </c>
      <c r="I75" s="1" t="e">
        <f>SUMIF([1]Data!$H$2:$H$434,B75,[1]Data!$M$2:$M$434)</f>
        <v>#VALUE!</v>
      </c>
      <c r="J75" s="1"/>
      <c r="K75" s="1"/>
      <c r="M75" s="1">
        <v>127267.25</v>
      </c>
    </row>
    <row r="76" spans="1:13" x14ac:dyDescent="0.25">
      <c r="A76" s="1"/>
      <c r="B76" t="str">
        <f t="shared" si="1"/>
        <v>E041QC120125013980</v>
      </c>
      <c r="C76" s="2" t="s">
        <v>33</v>
      </c>
      <c r="D76" s="10">
        <v>216</v>
      </c>
      <c r="E76" s="10" t="s">
        <v>3</v>
      </c>
      <c r="F76" s="10">
        <v>3980</v>
      </c>
      <c r="G76" s="10" t="s">
        <v>61</v>
      </c>
      <c r="H76" s="10">
        <v>1125020500</v>
      </c>
      <c r="I76" s="1" t="e">
        <f>SUMIF([1]Data!$H$2:$H$434,B76,[1]Data!$M$2:$M$434)</f>
        <v>#VALUE!</v>
      </c>
      <c r="J76" s="1"/>
      <c r="K76" s="1"/>
      <c r="M76" s="1">
        <v>7308.6799999999994</v>
      </c>
    </row>
    <row r="77" spans="1:13" x14ac:dyDescent="0.25">
      <c r="A77" s="1"/>
      <c r="B77" t="str">
        <f t="shared" si="1"/>
        <v>G001PC20531130</v>
      </c>
      <c r="C77" s="2" t="s">
        <v>33</v>
      </c>
      <c r="D77" s="10">
        <v>216</v>
      </c>
      <c r="E77" s="10" t="s">
        <v>4</v>
      </c>
      <c r="F77" s="10">
        <v>1130</v>
      </c>
      <c r="G77" s="10" t="s">
        <v>63</v>
      </c>
      <c r="H77" s="10">
        <v>1525010000</v>
      </c>
      <c r="I77" s="1" t="e">
        <f>SUMIF([1]Data!$H$2:$H$434,B77,[1]Data!$M$2:$M$434)</f>
        <v>#VALUE!</v>
      </c>
      <c r="J77" s="1"/>
      <c r="K77" s="1"/>
      <c r="M77" s="1">
        <v>127740</v>
      </c>
    </row>
    <row r="78" spans="1:13" x14ac:dyDescent="0.25">
      <c r="A78" s="1"/>
      <c r="B78" t="str">
        <f t="shared" si="1"/>
        <v>G001PC20531310</v>
      </c>
      <c r="C78" s="2" t="s">
        <v>33</v>
      </c>
      <c r="D78" s="10">
        <v>216</v>
      </c>
      <c r="E78" s="10" t="s">
        <v>4</v>
      </c>
      <c r="F78" s="10">
        <v>1310</v>
      </c>
      <c r="G78" s="10" t="s">
        <v>64</v>
      </c>
      <c r="H78" s="10">
        <v>1525010000</v>
      </c>
      <c r="I78" s="1" t="e">
        <f>SUMIF([1]Data!$H$2:$H$434,B78,[1]Data!$M$2:$M$434)</f>
        <v>#VALUE!</v>
      </c>
      <c r="J78" s="1"/>
      <c r="K78" s="1"/>
      <c r="M78" s="1">
        <v>300</v>
      </c>
    </row>
    <row r="79" spans="1:13" x14ac:dyDescent="0.25">
      <c r="A79" s="1"/>
      <c r="B79" t="str">
        <f t="shared" si="1"/>
        <v>G001PC20531320</v>
      </c>
      <c r="C79" s="2" t="s">
        <v>33</v>
      </c>
      <c r="D79" s="10">
        <v>216</v>
      </c>
      <c r="E79" s="10" t="s">
        <v>4</v>
      </c>
      <c r="F79" s="10">
        <v>1320</v>
      </c>
      <c r="G79" s="10" t="s">
        <v>65</v>
      </c>
      <c r="H79" s="10">
        <v>1525010000</v>
      </c>
      <c r="I79" s="1" t="e">
        <f>SUMIF([1]Data!$H$2:$H$434,B79,[1]Data!$M$2:$M$434)</f>
        <v>#VALUE!</v>
      </c>
      <c r="J79" s="1"/>
      <c r="K79" s="1"/>
      <c r="M79" s="1">
        <v>65360</v>
      </c>
    </row>
    <row r="80" spans="1:13" x14ac:dyDescent="0.25">
      <c r="A80" s="1"/>
      <c r="B80" t="str">
        <f t="shared" si="1"/>
        <v>G001PC20531340</v>
      </c>
      <c r="C80" s="2" t="s">
        <v>33</v>
      </c>
      <c r="D80" s="10">
        <v>216</v>
      </c>
      <c r="E80" s="10" t="s">
        <v>4</v>
      </c>
      <c r="F80" s="10">
        <v>1340</v>
      </c>
      <c r="G80" s="10" t="s">
        <v>66</v>
      </c>
      <c r="H80" s="10">
        <v>1525010000</v>
      </c>
      <c r="I80" s="1" t="e">
        <f>SUMIF([1]Data!$H$2:$H$434,B80,[1]Data!$M$2:$M$434)</f>
        <v>#VALUE!</v>
      </c>
      <c r="J80" s="1"/>
      <c r="K80" s="1"/>
      <c r="M80" s="1">
        <v>105288</v>
      </c>
    </row>
    <row r="81" spans="1:13" x14ac:dyDescent="0.25">
      <c r="A81" s="1"/>
      <c r="B81" t="str">
        <f t="shared" si="1"/>
        <v>G001PC20531410</v>
      </c>
      <c r="C81" s="2" t="s">
        <v>33</v>
      </c>
      <c r="D81" s="10">
        <v>216</v>
      </c>
      <c r="E81" s="10" t="s">
        <v>4</v>
      </c>
      <c r="F81" s="10">
        <v>1410</v>
      </c>
      <c r="G81" s="10" t="s">
        <v>67</v>
      </c>
      <c r="H81" s="10">
        <v>1525010000</v>
      </c>
      <c r="I81" s="1" t="e">
        <f>SUMIF([1]Data!$H$2:$H$434,B81,[1]Data!$M$2:$M$434)</f>
        <v>#VALUE!</v>
      </c>
      <c r="J81" s="1"/>
      <c r="K81" s="1"/>
      <c r="M81" s="1">
        <v>42792</v>
      </c>
    </row>
    <row r="82" spans="1:13" x14ac:dyDescent="0.25">
      <c r="A82" s="1"/>
      <c r="B82" t="str">
        <f t="shared" si="1"/>
        <v>G001PC20531540</v>
      </c>
      <c r="C82" s="2" t="s">
        <v>33</v>
      </c>
      <c r="D82" s="10">
        <v>216</v>
      </c>
      <c r="E82" s="10" t="s">
        <v>4</v>
      </c>
      <c r="F82" s="10">
        <v>1540</v>
      </c>
      <c r="G82" s="10" t="s">
        <v>69</v>
      </c>
      <c r="H82" s="10">
        <v>1525010000</v>
      </c>
      <c r="I82" s="1" t="e">
        <f>SUMIF([1]Data!$H$2:$H$434,B82,[1]Data!$M$2:$M$434)</f>
        <v>#VALUE!</v>
      </c>
      <c r="J82" s="1"/>
      <c r="K82" s="1"/>
      <c r="M82" s="1">
        <v>146628</v>
      </c>
    </row>
    <row r="83" spans="1:13" x14ac:dyDescent="0.25">
      <c r="A83" s="1"/>
      <c r="B83" t="str">
        <f t="shared" si="1"/>
        <v>G001PC20531590</v>
      </c>
      <c r="C83" s="2" t="s">
        <v>33</v>
      </c>
      <c r="D83" s="10">
        <v>216</v>
      </c>
      <c r="E83" s="10" t="s">
        <v>4</v>
      </c>
      <c r="F83" s="10">
        <v>1590</v>
      </c>
      <c r="G83" s="10" t="s">
        <v>71</v>
      </c>
      <c r="H83" s="10">
        <v>1525010000</v>
      </c>
      <c r="I83" s="1" t="e">
        <f>SUMIF([1]Data!$H$2:$H$434,B83,[1]Data!$M$2:$M$434)</f>
        <v>#VALUE!</v>
      </c>
      <c r="J83" s="1"/>
      <c r="K83" s="1"/>
      <c r="M83" s="1">
        <v>47868</v>
      </c>
    </row>
    <row r="84" spans="1:13" x14ac:dyDescent="0.25">
      <c r="A84" s="1"/>
      <c r="B84" t="str">
        <f t="shared" si="1"/>
        <v>G001PC20532110</v>
      </c>
      <c r="C84" s="2" t="s">
        <v>33</v>
      </c>
      <c r="D84" s="10">
        <v>216</v>
      </c>
      <c r="E84" s="10" t="s">
        <v>4</v>
      </c>
      <c r="F84" s="10">
        <v>2110</v>
      </c>
      <c r="G84" s="10" t="s">
        <v>53</v>
      </c>
      <c r="H84" s="10">
        <v>1525010000</v>
      </c>
      <c r="I84" s="1" t="e">
        <f>SUMIF([1]Data!$H$2:$H$434,B84,[1]Data!$M$2:$M$434)</f>
        <v>#VALUE!</v>
      </c>
      <c r="J84" s="1"/>
      <c r="K84" s="1"/>
      <c r="M84" s="1">
        <v>1200</v>
      </c>
    </row>
    <row r="85" spans="1:13" x14ac:dyDescent="0.25">
      <c r="A85" s="1"/>
      <c r="B85" t="str">
        <f t="shared" si="1"/>
        <v>G001PC20532610</v>
      </c>
      <c r="C85" s="2" t="s">
        <v>33</v>
      </c>
      <c r="D85" s="10">
        <v>216</v>
      </c>
      <c r="E85" s="10" t="s">
        <v>4</v>
      </c>
      <c r="F85" s="10">
        <v>2610</v>
      </c>
      <c r="G85" s="10" t="s">
        <v>54</v>
      </c>
      <c r="H85" s="10">
        <v>1525010000</v>
      </c>
      <c r="I85" s="1" t="e">
        <f>SUMIF([1]Data!$H$2:$H$434,B85,[1]Data!$M$2:$M$434)</f>
        <v>#VALUE!</v>
      </c>
      <c r="J85" s="1"/>
      <c r="K85" s="1"/>
      <c r="M85" s="1">
        <v>44000</v>
      </c>
    </row>
    <row r="86" spans="1:13" x14ac:dyDescent="0.25">
      <c r="A86" s="1"/>
      <c r="B86" t="str">
        <f t="shared" si="1"/>
        <v>G001PC20532710</v>
      </c>
      <c r="C86" s="2" t="s">
        <v>33</v>
      </c>
      <c r="D86" s="10">
        <v>216</v>
      </c>
      <c r="E86" s="10" t="s">
        <v>4</v>
      </c>
      <c r="F86" s="10">
        <v>2710</v>
      </c>
      <c r="G86" s="10" t="s">
        <v>80</v>
      </c>
      <c r="H86" s="10">
        <v>1525010000</v>
      </c>
      <c r="I86" s="1" t="e">
        <f>SUMIF([1]Data!$H$2:$H$434,B86,[1]Data!$M$2:$M$434)</f>
        <v>#VALUE!</v>
      </c>
      <c r="J86" s="1"/>
      <c r="K86" s="1"/>
      <c r="M86" s="1">
        <v>3000</v>
      </c>
    </row>
    <row r="87" spans="1:13" x14ac:dyDescent="0.25">
      <c r="A87" s="1"/>
      <c r="B87" t="str">
        <f t="shared" si="1"/>
        <v>G001PC20533360</v>
      </c>
      <c r="C87" s="2" t="s">
        <v>33</v>
      </c>
      <c r="D87" s="10">
        <v>216</v>
      </c>
      <c r="E87" s="10" t="s">
        <v>4</v>
      </c>
      <c r="F87" s="10">
        <v>3360</v>
      </c>
      <c r="G87" s="10" t="s">
        <v>62</v>
      </c>
      <c r="H87" s="10">
        <v>1525010000</v>
      </c>
      <c r="I87" s="1" t="e">
        <f>SUMIF([1]Data!$H$2:$H$434,B87,[1]Data!$M$2:$M$434)</f>
        <v>#VALUE!</v>
      </c>
      <c r="J87" s="1"/>
      <c r="K87" s="1"/>
      <c r="M87" s="1">
        <v>20000</v>
      </c>
    </row>
    <row r="88" spans="1:13" x14ac:dyDescent="0.25">
      <c r="A88" s="1"/>
      <c r="B88" t="str">
        <f t="shared" si="1"/>
        <v>G001PC20533550</v>
      </c>
      <c r="C88" s="2" t="s">
        <v>33</v>
      </c>
      <c r="D88" s="10">
        <v>216</v>
      </c>
      <c r="E88" s="10" t="s">
        <v>4</v>
      </c>
      <c r="F88" s="10">
        <v>3550</v>
      </c>
      <c r="G88" s="10" t="s">
        <v>56</v>
      </c>
      <c r="H88" s="10">
        <v>1525010000</v>
      </c>
      <c r="I88" s="1" t="e">
        <f>SUMIF([1]Data!$H$2:$H$434,B88,[1]Data!$M$2:$M$434)</f>
        <v>#VALUE!</v>
      </c>
      <c r="J88" s="1"/>
      <c r="K88" s="1"/>
      <c r="M88" s="1">
        <v>16000</v>
      </c>
    </row>
    <row r="89" spans="1:13" x14ac:dyDescent="0.25">
      <c r="A89" s="1"/>
      <c r="B89" t="str">
        <f t="shared" si="1"/>
        <v>G001PC20533920</v>
      </c>
      <c r="C89" s="2" t="s">
        <v>33</v>
      </c>
      <c r="D89" s="10">
        <v>216</v>
      </c>
      <c r="E89" s="10" t="s">
        <v>4</v>
      </c>
      <c r="F89" s="10">
        <v>3920</v>
      </c>
      <c r="G89" s="10" t="s">
        <v>60</v>
      </c>
      <c r="H89" s="10">
        <v>1525010000</v>
      </c>
      <c r="I89" s="1" t="e">
        <f>SUMIF([1]Data!$H$2:$H$434,B89,[1]Data!$M$2:$M$434)</f>
        <v>#VALUE!</v>
      </c>
      <c r="J89" s="1"/>
      <c r="K89" s="1"/>
      <c r="M89" s="1">
        <v>620</v>
      </c>
    </row>
    <row r="90" spans="1:13" x14ac:dyDescent="0.25">
      <c r="A90" s="1"/>
      <c r="B90" t="str">
        <f t="shared" si="1"/>
        <v>G001PC20533980</v>
      </c>
      <c r="C90" s="2" t="s">
        <v>33</v>
      </c>
      <c r="D90" s="10">
        <v>216</v>
      </c>
      <c r="E90" s="10" t="s">
        <v>4</v>
      </c>
      <c r="F90" s="10">
        <v>3980</v>
      </c>
      <c r="G90" s="10" t="s">
        <v>61</v>
      </c>
      <c r="H90" s="10">
        <v>1525010000</v>
      </c>
      <c r="I90" s="1" t="e">
        <f>SUMIF([1]Data!$H$2:$H$434,B90,[1]Data!$M$2:$M$434)</f>
        <v>#VALUE!</v>
      </c>
      <c r="J90" s="1"/>
      <c r="K90" s="1"/>
      <c r="M90" s="1">
        <v>14056</v>
      </c>
    </row>
    <row r="91" spans="1:13" x14ac:dyDescent="0.25">
      <c r="A91" s="1"/>
      <c r="B91" t="str">
        <f t="shared" si="1"/>
        <v>M006GB10501130</v>
      </c>
      <c r="C91" s="2" t="s">
        <v>34</v>
      </c>
      <c r="D91" s="10">
        <v>216</v>
      </c>
      <c r="E91" s="10" t="s">
        <v>5</v>
      </c>
      <c r="F91" s="10">
        <v>1130</v>
      </c>
      <c r="G91" s="10" t="s">
        <v>63</v>
      </c>
      <c r="H91" s="10">
        <v>1525010000</v>
      </c>
      <c r="I91" s="1" t="e">
        <f>SUMIF([1]Data!$H$2:$H$434,B91,[1]Data!$M$2:$M$434)</f>
        <v>#VALUE!</v>
      </c>
      <c r="J91" s="1"/>
      <c r="K91" s="1"/>
      <c r="M91" s="1">
        <v>1130232</v>
      </c>
    </row>
    <row r="92" spans="1:13" x14ac:dyDescent="0.25">
      <c r="A92" s="1"/>
      <c r="B92" t="str">
        <f t="shared" si="1"/>
        <v>M006GB10501310</v>
      </c>
      <c r="C92" s="2" t="s">
        <v>34</v>
      </c>
      <c r="D92" s="10">
        <v>216</v>
      </c>
      <c r="E92" s="10" t="s">
        <v>5</v>
      </c>
      <c r="F92" s="10">
        <v>1310</v>
      </c>
      <c r="G92" s="10" t="s">
        <v>64</v>
      </c>
      <c r="H92" s="10">
        <v>1525010000</v>
      </c>
      <c r="I92" s="1" t="e">
        <f>SUMIF([1]Data!$H$2:$H$434,B92,[1]Data!$M$2:$M$434)</f>
        <v>#VALUE!</v>
      </c>
      <c r="J92" s="1"/>
      <c r="K92" s="1"/>
      <c r="M92" s="1">
        <v>1848</v>
      </c>
    </row>
    <row r="93" spans="1:13" x14ac:dyDescent="0.25">
      <c r="A93" s="1"/>
      <c r="B93" t="str">
        <f t="shared" si="1"/>
        <v>M006GB10501320</v>
      </c>
      <c r="C93" s="2" t="s">
        <v>34</v>
      </c>
      <c r="D93" s="10">
        <v>216</v>
      </c>
      <c r="E93" s="10" t="s">
        <v>5</v>
      </c>
      <c r="F93" s="10">
        <v>1320</v>
      </c>
      <c r="G93" s="10" t="s">
        <v>65</v>
      </c>
      <c r="H93" s="10">
        <v>1525010000</v>
      </c>
      <c r="I93" s="1" t="e">
        <f>SUMIF([1]Data!$H$2:$H$434,B93,[1]Data!$M$2:$M$434)</f>
        <v>#VALUE!</v>
      </c>
      <c r="J93" s="1"/>
      <c r="K93" s="1"/>
      <c r="M93" s="1">
        <v>570886</v>
      </c>
    </row>
    <row r="94" spans="1:13" x14ac:dyDescent="0.25">
      <c r="A94" s="1"/>
      <c r="B94" t="str">
        <f t="shared" si="1"/>
        <v>M006GB10501340</v>
      </c>
      <c r="C94" s="2" t="s">
        <v>34</v>
      </c>
      <c r="D94" s="10">
        <v>216</v>
      </c>
      <c r="E94" s="10" t="s">
        <v>5</v>
      </c>
      <c r="F94" s="10">
        <v>1340</v>
      </c>
      <c r="G94" s="10" t="s">
        <v>66</v>
      </c>
      <c r="H94" s="10">
        <v>1525010000</v>
      </c>
      <c r="I94" s="1" t="e">
        <f>SUMIF([1]Data!$H$2:$H$434,B94,[1]Data!$M$2:$M$434)</f>
        <v>#VALUE!</v>
      </c>
      <c r="J94" s="1"/>
      <c r="K94" s="1"/>
      <c r="M94" s="1">
        <v>859788</v>
      </c>
    </row>
    <row r="95" spans="1:13" x14ac:dyDescent="0.25">
      <c r="A95" s="1"/>
      <c r="B95" t="str">
        <f t="shared" si="1"/>
        <v>M006GB10501410</v>
      </c>
      <c r="C95" s="2" t="s">
        <v>34</v>
      </c>
      <c r="D95" s="10">
        <v>216</v>
      </c>
      <c r="E95" s="10" t="s">
        <v>5</v>
      </c>
      <c r="F95" s="10">
        <v>1410</v>
      </c>
      <c r="G95" s="10" t="s">
        <v>67</v>
      </c>
      <c r="H95" s="10">
        <v>1525010000</v>
      </c>
      <c r="I95" s="1" t="e">
        <f>SUMIF([1]Data!$H$2:$H$434,B95,[1]Data!$M$2:$M$434)</f>
        <v>#VALUE!</v>
      </c>
      <c r="J95" s="1"/>
      <c r="K95" s="1"/>
      <c r="M95" s="1">
        <v>423648</v>
      </c>
    </row>
    <row r="96" spans="1:13" x14ac:dyDescent="0.25">
      <c r="A96" s="1"/>
      <c r="B96" t="str">
        <f t="shared" si="1"/>
        <v>M006GB10501440</v>
      </c>
      <c r="C96" s="2" t="s">
        <v>34</v>
      </c>
      <c r="D96" s="10">
        <v>216</v>
      </c>
      <c r="E96" s="10" t="s">
        <v>5</v>
      </c>
      <c r="F96" s="10">
        <v>1440</v>
      </c>
      <c r="G96" s="10" t="s">
        <v>68</v>
      </c>
      <c r="H96" s="10">
        <v>1525010000</v>
      </c>
      <c r="I96" s="1" t="e">
        <f>SUMIF([1]Data!$H$2:$H$434,B96,[1]Data!$M$2:$M$434)</f>
        <v>#VALUE!</v>
      </c>
      <c r="J96" s="1"/>
      <c r="K96" s="1"/>
      <c r="M96" s="1">
        <v>30000</v>
      </c>
    </row>
    <row r="97" spans="1:13" x14ac:dyDescent="0.25">
      <c r="A97" s="1"/>
      <c r="B97" t="str">
        <f t="shared" si="1"/>
        <v>M006GB10501540</v>
      </c>
      <c r="C97" s="2" t="s">
        <v>34</v>
      </c>
      <c r="D97" s="10">
        <v>216</v>
      </c>
      <c r="E97" s="10" t="s">
        <v>5</v>
      </c>
      <c r="F97" s="10">
        <v>1540</v>
      </c>
      <c r="G97" s="10" t="s">
        <v>69</v>
      </c>
      <c r="H97" s="10">
        <v>1525010000</v>
      </c>
      <c r="I97" s="1" t="e">
        <f>SUMIF([1]Data!$H$2:$H$434,B97,[1]Data!$M$2:$M$434)</f>
        <v>#VALUE!</v>
      </c>
      <c r="J97" s="1"/>
      <c r="K97" s="1"/>
      <c r="M97" s="1">
        <v>1245732</v>
      </c>
    </row>
    <row r="98" spans="1:13" x14ac:dyDescent="0.25">
      <c r="A98" s="1"/>
      <c r="B98" t="str">
        <f t="shared" si="1"/>
        <v>M006GB10501590</v>
      </c>
      <c r="C98" s="2" t="s">
        <v>34</v>
      </c>
      <c r="D98" s="10">
        <v>216</v>
      </c>
      <c r="E98" s="10" t="s">
        <v>5</v>
      </c>
      <c r="F98" s="10">
        <v>1590</v>
      </c>
      <c r="G98" s="10" t="s">
        <v>71</v>
      </c>
      <c r="H98" s="10">
        <v>1525010000</v>
      </c>
      <c r="I98" s="1" t="e">
        <f>SUMIF([1]Data!$H$2:$H$434,B98,[1]Data!$M$2:$M$434)</f>
        <v>#VALUE!</v>
      </c>
      <c r="J98" s="1"/>
      <c r="K98" s="1"/>
      <c r="M98" s="1">
        <v>534171.37</v>
      </c>
    </row>
    <row r="99" spans="1:13" x14ac:dyDescent="0.25">
      <c r="A99" s="1"/>
      <c r="B99" t="str">
        <f t="shared" si="1"/>
        <v>M006GB10501710</v>
      </c>
      <c r="C99" s="2" t="s">
        <v>34</v>
      </c>
      <c r="D99" s="10">
        <v>216</v>
      </c>
      <c r="E99" s="10" t="s">
        <v>5</v>
      </c>
      <c r="F99" s="10">
        <v>1710</v>
      </c>
      <c r="G99" s="10" t="s">
        <v>72</v>
      </c>
      <c r="H99" s="10">
        <v>1525010000</v>
      </c>
      <c r="I99" s="1" t="e">
        <f>SUMIF([1]Data!$H$2:$H$434,B99,[1]Data!$M$2:$M$434)</f>
        <v>#VALUE!</v>
      </c>
      <c r="J99" s="1"/>
      <c r="K99" s="1"/>
      <c r="M99" s="1">
        <v>3458</v>
      </c>
    </row>
    <row r="100" spans="1:13" x14ac:dyDescent="0.25">
      <c r="A100" s="1"/>
      <c r="B100" t="str">
        <f t="shared" si="1"/>
        <v>M006GB10502110</v>
      </c>
      <c r="C100" s="2" t="s">
        <v>34</v>
      </c>
      <c r="D100" s="10">
        <v>216</v>
      </c>
      <c r="E100" s="10" t="s">
        <v>5</v>
      </c>
      <c r="F100" s="10">
        <v>2110</v>
      </c>
      <c r="G100" s="10" t="s">
        <v>53</v>
      </c>
      <c r="H100" s="10">
        <v>1525010000</v>
      </c>
      <c r="I100" s="1" t="e">
        <f>SUMIF([1]Data!$H$2:$H$434,B100,[1]Data!$M$2:$M$434)</f>
        <v>#VALUE!</v>
      </c>
      <c r="J100" s="1"/>
      <c r="K100" s="1"/>
      <c r="M100" s="1">
        <v>26000</v>
      </c>
    </row>
    <row r="101" spans="1:13" x14ac:dyDescent="0.25">
      <c r="A101" s="1"/>
      <c r="B101" t="str">
        <f t="shared" si="1"/>
        <v>M006GB10502140</v>
      </c>
      <c r="C101" s="2" t="s">
        <v>34</v>
      </c>
      <c r="D101" s="10">
        <v>216</v>
      </c>
      <c r="E101" s="10" t="s">
        <v>5</v>
      </c>
      <c r="F101" s="10">
        <v>2140</v>
      </c>
      <c r="G101" s="10" t="s">
        <v>73</v>
      </c>
      <c r="H101" s="10">
        <v>1525010000</v>
      </c>
      <c r="I101" s="1" t="e">
        <f>SUMIF([1]Data!$H$2:$H$434,B101,[1]Data!$M$2:$M$434)</f>
        <v>#VALUE!</v>
      </c>
      <c r="J101" s="1"/>
      <c r="K101" s="1"/>
      <c r="M101" s="1">
        <v>67212.5</v>
      </c>
    </row>
    <row r="102" spans="1:13" x14ac:dyDescent="0.25">
      <c r="A102" s="1"/>
      <c r="B102" t="str">
        <f t="shared" si="1"/>
        <v>M006GB10502160</v>
      </c>
      <c r="C102" s="2" t="s">
        <v>34</v>
      </c>
      <c r="D102" s="10">
        <v>216</v>
      </c>
      <c r="E102" s="10" t="s">
        <v>5</v>
      </c>
      <c r="F102" s="10">
        <v>2160</v>
      </c>
      <c r="G102" s="10" t="s">
        <v>74</v>
      </c>
      <c r="H102" s="10">
        <v>1525010000</v>
      </c>
      <c r="I102" s="1" t="e">
        <f>SUMIF([1]Data!$H$2:$H$434,B102,[1]Data!$M$2:$M$434)</f>
        <v>#VALUE!</v>
      </c>
      <c r="J102" s="1"/>
      <c r="K102" s="1"/>
      <c r="M102" s="1">
        <v>6300</v>
      </c>
    </row>
    <row r="103" spans="1:13" x14ac:dyDescent="0.25">
      <c r="A103" s="1"/>
      <c r="B103" t="str">
        <f t="shared" si="1"/>
        <v>M006GB10502210</v>
      </c>
      <c r="C103" s="2" t="s">
        <v>34</v>
      </c>
      <c r="D103" s="10">
        <v>216</v>
      </c>
      <c r="E103" s="10" t="s">
        <v>5</v>
      </c>
      <c r="F103" s="10">
        <v>2210</v>
      </c>
      <c r="G103" s="10" t="s">
        <v>75</v>
      </c>
      <c r="H103" s="10">
        <v>1525010000</v>
      </c>
      <c r="I103" s="1" t="e">
        <f>SUMIF([1]Data!$H$2:$H$434,B103,[1]Data!$M$2:$M$434)</f>
        <v>#VALUE!</v>
      </c>
      <c r="J103" s="1"/>
      <c r="K103" s="1"/>
      <c r="M103" s="1">
        <v>80000</v>
      </c>
    </row>
    <row r="104" spans="1:13" x14ac:dyDescent="0.25">
      <c r="A104" s="1"/>
      <c r="B104" t="str">
        <f t="shared" si="1"/>
        <v>M006GB10502230</v>
      </c>
      <c r="C104" s="2" t="s">
        <v>34</v>
      </c>
      <c r="D104" s="10">
        <v>216</v>
      </c>
      <c r="E104" s="10" t="s">
        <v>5</v>
      </c>
      <c r="F104" s="10">
        <v>2230</v>
      </c>
      <c r="G104" s="10" t="s">
        <v>76</v>
      </c>
      <c r="H104" s="10">
        <v>1525010000</v>
      </c>
      <c r="I104" s="1" t="e">
        <f>SUMIF([1]Data!$H$2:$H$434,B104,[1]Data!$M$2:$M$434)</f>
        <v>#VALUE!</v>
      </c>
      <c r="J104" s="1"/>
      <c r="K104" s="1"/>
      <c r="M104" s="1">
        <v>3000</v>
      </c>
    </row>
    <row r="105" spans="1:13" x14ac:dyDescent="0.25">
      <c r="A105" s="1"/>
      <c r="B105" t="str">
        <f t="shared" si="1"/>
        <v>M006GB10502460</v>
      </c>
      <c r="C105" s="2" t="s">
        <v>34</v>
      </c>
      <c r="D105" s="10">
        <v>216</v>
      </c>
      <c r="E105" s="10" t="s">
        <v>5</v>
      </c>
      <c r="F105" s="10">
        <v>2460</v>
      </c>
      <c r="G105" s="10" t="s">
        <v>77</v>
      </c>
      <c r="H105" s="10">
        <v>1525010000</v>
      </c>
      <c r="I105" s="1" t="e">
        <f>SUMIF([1]Data!$H$2:$H$434,B105,[1]Data!$M$2:$M$434)</f>
        <v>#VALUE!</v>
      </c>
      <c r="J105" s="1"/>
      <c r="K105" s="1"/>
      <c r="M105" s="1">
        <v>20000</v>
      </c>
    </row>
    <row r="106" spans="1:13" x14ac:dyDescent="0.25">
      <c r="A106" s="1"/>
      <c r="B106" t="str">
        <f t="shared" si="1"/>
        <v>M006GB10502480</v>
      </c>
      <c r="C106" s="2" t="s">
        <v>34</v>
      </c>
      <c r="D106" s="10">
        <v>216</v>
      </c>
      <c r="E106" s="10" t="s">
        <v>5</v>
      </c>
      <c r="F106" s="10">
        <v>2480</v>
      </c>
      <c r="G106" s="10" t="s">
        <v>78</v>
      </c>
      <c r="H106" s="10">
        <v>1525010000</v>
      </c>
      <c r="I106" s="1" t="e">
        <f>SUMIF([1]Data!$H$2:$H$434,B106,[1]Data!$M$2:$M$434)</f>
        <v>#VALUE!</v>
      </c>
      <c r="J106" s="1"/>
      <c r="K106" s="1"/>
      <c r="M106" s="1">
        <v>200000</v>
      </c>
    </row>
    <row r="107" spans="1:13" x14ac:dyDescent="0.25">
      <c r="A107" s="1"/>
      <c r="B107" t="str">
        <f t="shared" si="1"/>
        <v>M006GB10502610</v>
      </c>
      <c r="C107" s="2" t="s">
        <v>34</v>
      </c>
      <c r="D107" s="10">
        <v>216</v>
      </c>
      <c r="E107" s="10" t="s">
        <v>5</v>
      </c>
      <c r="F107" s="10">
        <v>2610</v>
      </c>
      <c r="G107" s="10" t="s">
        <v>54</v>
      </c>
      <c r="H107" s="10">
        <v>1525010000</v>
      </c>
      <c r="I107" s="1" t="e">
        <f>SUMIF([1]Data!$H$2:$H$434,B107,[1]Data!$M$2:$M$434)</f>
        <v>#VALUE!</v>
      </c>
      <c r="J107" s="1"/>
      <c r="K107" s="1"/>
      <c r="M107" s="1">
        <v>336850</v>
      </c>
    </row>
    <row r="108" spans="1:13" x14ac:dyDescent="0.25">
      <c r="A108" s="1"/>
      <c r="B108" t="str">
        <f t="shared" si="1"/>
        <v>M006GB10502710</v>
      </c>
      <c r="C108" s="2" t="s">
        <v>34</v>
      </c>
      <c r="D108" s="10">
        <v>216</v>
      </c>
      <c r="E108" s="10" t="s">
        <v>5</v>
      </c>
      <c r="F108" s="10">
        <v>2710</v>
      </c>
      <c r="G108" s="10" t="s">
        <v>80</v>
      </c>
      <c r="H108" s="10">
        <v>1525010000</v>
      </c>
      <c r="I108" s="1" t="e">
        <f>SUMIF([1]Data!$H$2:$H$434,B108,[1]Data!$M$2:$M$434)</f>
        <v>#VALUE!</v>
      </c>
      <c r="J108" s="1"/>
      <c r="K108" s="1"/>
      <c r="M108" s="1">
        <v>61000</v>
      </c>
    </row>
    <row r="109" spans="1:13" x14ac:dyDescent="0.25">
      <c r="A109" s="1"/>
      <c r="B109" t="str">
        <f t="shared" si="1"/>
        <v>M006GB10502720</v>
      </c>
      <c r="C109" s="2" t="s">
        <v>34</v>
      </c>
      <c r="D109" s="10">
        <v>216</v>
      </c>
      <c r="E109" s="10" t="s">
        <v>5</v>
      </c>
      <c r="F109" s="10">
        <v>2720</v>
      </c>
      <c r="G109" s="10" t="s">
        <v>81</v>
      </c>
      <c r="H109" s="10">
        <v>1525010000</v>
      </c>
      <c r="I109" s="1" t="e">
        <f>SUMIF([1]Data!$H$2:$H$434,B109,[1]Data!$M$2:$M$434)</f>
        <v>#VALUE!</v>
      </c>
      <c r="J109" s="1"/>
      <c r="K109" s="1"/>
      <c r="M109" s="1">
        <v>50000</v>
      </c>
    </row>
    <row r="110" spans="1:13" x14ac:dyDescent="0.25">
      <c r="A110" s="1"/>
      <c r="B110" t="str">
        <f t="shared" si="1"/>
        <v>M006GB10502910</v>
      </c>
      <c r="C110" s="2" t="s">
        <v>34</v>
      </c>
      <c r="D110" s="10">
        <v>216</v>
      </c>
      <c r="E110" s="10" t="s">
        <v>5</v>
      </c>
      <c r="F110" s="10">
        <v>2910</v>
      </c>
      <c r="G110" s="10" t="s">
        <v>82</v>
      </c>
      <c r="H110" s="10">
        <v>1525010000</v>
      </c>
      <c r="I110" s="1" t="e">
        <f>SUMIF([1]Data!$H$2:$H$434,B110,[1]Data!$M$2:$M$434)</f>
        <v>#VALUE!</v>
      </c>
      <c r="J110" s="1"/>
      <c r="K110" s="1"/>
      <c r="M110" s="1">
        <v>10000</v>
      </c>
    </row>
    <row r="111" spans="1:13" x14ac:dyDescent="0.25">
      <c r="A111" s="1"/>
      <c r="B111" t="str">
        <f t="shared" si="1"/>
        <v>M006GB10502920</v>
      </c>
      <c r="C111" s="2" t="s">
        <v>34</v>
      </c>
      <c r="D111" s="10">
        <v>216</v>
      </c>
      <c r="E111" s="10" t="s">
        <v>5</v>
      </c>
      <c r="F111" s="10">
        <v>2920</v>
      </c>
      <c r="G111" s="10" t="s">
        <v>83</v>
      </c>
      <c r="H111" s="10">
        <v>1525010000</v>
      </c>
      <c r="I111" s="1" t="e">
        <f>SUMIF([1]Data!$H$2:$H$434,B111,[1]Data!$M$2:$M$434)</f>
        <v>#VALUE!</v>
      </c>
      <c r="J111" s="1"/>
      <c r="K111" s="1"/>
      <c r="M111" s="1">
        <v>4000</v>
      </c>
    </row>
    <row r="112" spans="1:13" x14ac:dyDescent="0.25">
      <c r="A112" s="1"/>
      <c r="B112" t="str">
        <f t="shared" si="1"/>
        <v>M006GB10502940</v>
      </c>
      <c r="C112" s="2" t="s">
        <v>34</v>
      </c>
      <c r="D112" s="10">
        <v>216</v>
      </c>
      <c r="E112" s="10" t="s">
        <v>5</v>
      </c>
      <c r="F112" s="10">
        <v>2940</v>
      </c>
      <c r="G112" s="10" t="s">
        <v>84</v>
      </c>
      <c r="H112" s="10">
        <v>1525010000</v>
      </c>
      <c r="I112" s="1" t="e">
        <f>SUMIF([1]Data!$H$2:$H$434,B112,[1]Data!$M$2:$M$434)</f>
        <v>#VALUE!</v>
      </c>
      <c r="J112" s="1"/>
      <c r="K112" s="1"/>
      <c r="M112" s="1">
        <v>123940.01999999999</v>
      </c>
    </row>
    <row r="113" spans="1:13" x14ac:dyDescent="0.25">
      <c r="A113" s="1"/>
      <c r="B113" t="str">
        <f t="shared" si="1"/>
        <v>M006GB10502990</v>
      </c>
      <c r="C113" s="2" t="s">
        <v>34</v>
      </c>
      <c r="D113" s="10">
        <v>216</v>
      </c>
      <c r="E113" s="10" t="s">
        <v>5</v>
      </c>
      <c r="F113" s="10">
        <v>2990</v>
      </c>
      <c r="G113" s="10" t="s">
        <v>85</v>
      </c>
      <c r="H113" s="10">
        <v>1525010000</v>
      </c>
      <c r="I113" s="1" t="e">
        <f>SUMIF([1]Data!$H$2:$H$434,B113,[1]Data!$M$2:$M$434)</f>
        <v>#VALUE!</v>
      </c>
      <c r="J113" s="1"/>
      <c r="K113" s="1"/>
      <c r="M113" s="1">
        <v>3000</v>
      </c>
    </row>
    <row r="114" spans="1:13" x14ac:dyDescent="0.25">
      <c r="A114" s="1"/>
      <c r="B114" t="str">
        <f t="shared" si="1"/>
        <v>M006GB10503250</v>
      </c>
      <c r="C114" s="2" t="s">
        <v>34</v>
      </c>
      <c r="D114" s="10">
        <v>216</v>
      </c>
      <c r="E114" s="10" t="s">
        <v>5</v>
      </c>
      <c r="F114" s="10">
        <v>3250</v>
      </c>
      <c r="G114" s="10" t="s">
        <v>91</v>
      </c>
      <c r="H114" s="10">
        <v>1525010000</v>
      </c>
      <c r="I114" s="1" t="e">
        <f>SUMIF([1]Data!$H$2:$H$434,B114,[1]Data!$M$2:$M$434)</f>
        <v>#VALUE!</v>
      </c>
      <c r="J114" s="1"/>
      <c r="K114" s="1"/>
      <c r="M114" s="1">
        <v>196873.08</v>
      </c>
    </row>
    <row r="115" spans="1:13" x14ac:dyDescent="0.25">
      <c r="A115" s="1"/>
      <c r="B115" t="str">
        <f t="shared" si="1"/>
        <v>M006GB10503270</v>
      </c>
      <c r="C115" s="2" t="s">
        <v>34</v>
      </c>
      <c r="D115" s="10">
        <v>216</v>
      </c>
      <c r="E115" s="10" t="s">
        <v>5</v>
      </c>
      <c r="F115" s="10">
        <v>3270</v>
      </c>
      <c r="G115" s="10" t="s">
        <v>92</v>
      </c>
      <c r="H115" s="10">
        <v>1525010000</v>
      </c>
      <c r="I115" s="1" t="e">
        <f>SUMIF([1]Data!$H$2:$H$434,B115,[1]Data!$M$2:$M$434)</f>
        <v>#VALUE!</v>
      </c>
      <c r="J115" s="1"/>
      <c r="K115" s="1"/>
      <c r="M115" s="1">
        <v>367178.82</v>
      </c>
    </row>
    <row r="116" spans="1:13" x14ac:dyDescent="0.25">
      <c r="A116" s="1"/>
      <c r="B116" t="str">
        <f t="shared" si="1"/>
        <v>M006GB10503330</v>
      </c>
      <c r="C116" s="2" t="s">
        <v>34</v>
      </c>
      <c r="D116" s="10">
        <v>216</v>
      </c>
      <c r="E116" s="10" t="s">
        <v>5</v>
      </c>
      <c r="F116" s="10">
        <v>3330</v>
      </c>
      <c r="G116" s="10" t="s">
        <v>94</v>
      </c>
      <c r="H116" s="10">
        <v>1525010000</v>
      </c>
      <c r="I116" s="1" t="e">
        <f>SUMIF([1]Data!$H$2:$H$434,B116,[1]Data!$M$2:$M$434)</f>
        <v>#VALUE!</v>
      </c>
      <c r="J116" s="1"/>
      <c r="K116" s="1"/>
      <c r="M116" s="1">
        <v>500000</v>
      </c>
    </row>
    <row r="117" spans="1:13" x14ac:dyDescent="0.25">
      <c r="A117" s="1"/>
      <c r="B117" t="str">
        <f t="shared" si="1"/>
        <v>M006GB10503360</v>
      </c>
      <c r="C117" s="2" t="s">
        <v>34</v>
      </c>
      <c r="D117" s="10">
        <v>216</v>
      </c>
      <c r="E117" s="10" t="s">
        <v>5</v>
      </c>
      <c r="F117" s="10">
        <v>3360</v>
      </c>
      <c r="G117" s="10" t="s">
        <v>62</v>
      </c>
      <c r="H117" s="10">
        <v>1425730000</v>
      </c>
      <c r="I117" s="1" t="e">
        <f>SUMIF([1]Data!$H$2:$H$434,B117,[1]Data!$M$2:$M$434)</f>
        <v>#VALUE!</v>
      </c>
      <c r="J117" s="1"/>
      <c r="K117" s="1"/>
      <c r="M117" s="1">
        <v>48000</v>
      </c>
    </row>
    <row r="118" spans="1:13" x14ac:dyDescent="0.25">
      <c r="A118" s="1"/>
      <c r="B118" t="str">
        <f t="shared" si="1"/>
        <v>M006GB10503360</v>
      </c>
      <c r="C118" s="2" t="s">
        <v>34</v>
      </c>
      <c r="D118" s="10">
        <v>216</v>
      </c>
      <c r="E118" s="10" t="s">
        <v>5</v>
      </c>
      <c r="F118" s="10">
        <v>3360</v>
      </c>
      <c r="G118" s="10" t="s">
        <v>62</v>
      </c>
      <c r="H118" s="10">
        <v>1425790000</v>
      </c>
      <c r="I118" s="1" t="e">
        <f>SUMIF([1]Data!$H$2:$H$434,B118,[1]Data!$M$2:$M$434)</f>
        <v>#VALUE!</v>
      </c>
      <c r="J118" s="1"/>
      <c r="K118" s="1"/>
      <c r="M118" s="1">
        <v>42000</v>
      </c>
    </row>
    <row r="119" spans="1:13" x14ac:dyDescent="0.25">
      <c r="A119" s="1"/>
      <c r="B119" t="str">
        <f t="shared" si="1"/>
        <v>M006GB10503360</v>
      </c>
      <c r="C119" s="2" t="s">
        <v>34</v>
      </c>
      <c r="D119" s="10">
        <v>216</v>
      </c>
      <c r="E119" s="10" t="s">
        <v>5</v>
      </c>
      <c r="F119" s="10">
        <v>3360</v>
      </c>
      <c r="G119" s="10" t="s">
        <v>62</v>
      </c>
      <c r="H119" s="10">
        <v>1525010000</v>
      </c>
      <c r="I119" s="1" t="e">
        <f>SUMIF([1]Data!$H$2:$H$434,B119,[1]Data!$M$2:$M$434)</f>
        <v>#VALUE!</v>
      </c>
      <c r="J119" s="1"/>
      <c r="K119" s="1"/>
      <c r="M119" s="1">
        <v>413658.73</v>
      </c>
    </row>
    <row r="120" spans="1:13" x14ac:dyDescent="0.25">
      <c r="A120" s="1"/>
      <c r="B120" t="str">
        <f t="shared" si="1"/>
        <v>M006GB10503410</v>
      </c>
      <c r="C120" s="2" t="s">
        <v>34</v>
      </c>
      <c r="D120" s="10">
        <v>216</v>
      </c>
      <c r="E120" s="10" t="s">
        <v>5</v>
      </c>
      <c r="F120" s="10">
        <v>3410</v>
      </c>
      <c r="G120" s="10" t="s">
        <v>96</v>
      </c>
      <c r="H120" s="10">
        <v>1525010000</v>
      </c>
      <c r="I120" s="1" t="e">
        <f>SUMIF([1]Data!$H$2:$H$434,B120,[1]Data!$M$2:$M$434)</f>
        <v>#VALUE!</v>
      </c>
      <c r="J120" s="1"/>
      <c r="K120" s="1"/>
      <c r="M120" s="1">
        <v>16000</v>
      </c>
    </row>
    <row r="121" spans="1:13" x14ac:dyDescent="0.25">
      <c r="A121" s="1"/>
      <c r="B121" t="str">
        <f t="shared" si="1"/>
        <v>M006GB10503510</v>
      </c>
      <c r="C121" s="2" t="s">
        <v>34</v>
      </c>
      <c r="D121" s="10">
        <v>216</v>
      </c>
      <c r="E121" s="10" t="s">
        <v>5</v>
      </c>
      <c r="F121" s="10">
        <v>3510</v>
      </c>
      <c r="G121" s="10" t="s">
        <v>97</v>
      </c>
      <c r="H121" s="10">
        <v>1525010000</v>
      </c>
      <c r="I121" s="1" t="e">
        <f>SUMIF([1]Data!$H$2:$H$434,B121,[1]Data!$M$2:$M$434)</f>
        <v>#VALUE!</v>
      </c>
      <c r="J121" s="1"/>
      <c r="K121" s="1"/>
      <c r="M121" s="1">
        <v>20000</v>
      </c>
    </row>
    <row r="122" spans="1:13" x14ac:dyDescent="0.25">
      <c r="A122" s="1"/>
      <c r="B122" t="str">
        <f t="shared" si="1"/>
        <v>M006GB10503550</v>
      </c>
      <c r="C122" s="2" t="s">
        <v>34</v>
      </c>
      <c r="D122" s="10">
        <v>216</v>
      </c>
      <c r="E122" s="10" t="s">
        <v>5</v>
      </c>
      <c r="F122" s="10">
        <v>3550</v>
      </c>
      <c r="G122" s="10" t="s">
        <v>56</v>
      </c>
      <c r="H122" s="10">
        <v>1525010000</v>
      </c>
      <c r="I122" s="1" t="e">
        <f>SUMIF([1]Data!$H$2:$H$434,B122,[1]Data!$M$2:$M$434)</f>
        <v>#VALUE!</v>
      </c>
      <c r="J122" s="1"/>
      <c r="K122" s="1"/>
      <c r="M122" s="1">
        <v>66000</v>
      </c>
    </row>
    <row r="123" spans="1:13" x14ac:dyDescent="0.25">
      <c r="A123" s="1"/>
      <c r="B123" t="str">
        <f t="shared" si="1"/>
        <v>M006GB10503570</v>
      </c>
      <c r="C123" s="2" t="s">
        <v>34</v>
      </c>
      <c r="D123" s="10">
        <v>216</v>
      </c>
      <c r="E123" s="10" t="s">
        <v>5</v>
      </c>
      <c r="F123" s="10">
        <v>3570</v>
      </c>
      <c r="G123" s="10" t="s">
        <v>98</v>
      </c>
      <c r="H123" s="10">
        <v>1525010000</v>
      </c>
      <c r="I123" s="1" t="e">
        <f>SUMIF([1]Data!$H$2:$H$434,B123,[1]Data!$M$2:$M$434)</f>
        <v>#VALUE!</v>
      </c>
      <c r="J123" s="1"/>
      <c r="K123" s="1"/>
      <c r="M123" s="1">
        <v>14000</v>
      </c>
    </row>
    <row r="124" spans="1:13" x14ac:dyDescent="0.25">
      <c r="A124" s="1"/>
      <c r="B124" t="str">
        <f t="shared" si="1"/>
        <v>M006GB10503790</v>
      </c>
      <c r="C124" s="2" t="s">
        <v>34</v>
      </c>
      <c r="D124" s="10">
        <v>216</v>
      </c>
      <c r="E124" s="10" t="s">
        <v>5</v>
      </c>
      <c r="F124" s="10">
        <v>3790</v>
      </c>
      <c r="G124" s="10" t="s">
        <v>103</v>
      </c>
      <c r="H124" s="10">
        <v>1525010000</v>
      </c>
      <c r="I124" s="1" t="e">
        <f>SUMIF([1]Data!$H$2:$H$434,B124,[1]Data!$M$2:$M$434)</f>
        <v>#VALUE!</v>
      </c>
      <c r="J124" s="1"/>
      <c r="K124" s="1"/>
      <c r="M124" s="1">
        <v>25000</v>
      </c>
    </row>
    <row r="125" spans="1:13" x14ac:dyDescent="0.25">
      <c r="A125" s="1"/>
      <c r="B125" t="str">
        <f t="shared" si="1"/>
        <v>M006GB10503850</v>
      </c>
      <c r="C125" s="2" t="s">
        <v>34</v>
      </c>
      <c r="D125" s="10">
        <v>216</v>
      </c>
      <c r="E125" s="10" t="s">
        <v>5</v>
      </c>
      <c r="F125" s="10">
        <v>3850</v>
      </c>
      <c r="G125" s="10" t="s">
        <v>104</v>
      </c>
      <c r="H125" s="10">
        <v>1525010000</v>
      </c>
      <c r="I125" s="1" t="e">
        <f>SUMIF([1]Data!$H$2:$H$434,B125,[1]Data!$M$2:$M$434)</f>
        <v>#VALUE!</v>
      </c>
      <c r="J125" s="1"/>
      <c r="K125" s="1"/>
      <c r="M125" s="1">
        <v>5000</v>
      </c>
    </row>
    <row r="126" spans="1:13" x14ac:dyDescent="0.25">
      <c r="A126" s="1"/>
      <c r="B126" t="str">
        <f t="shared" si="1"/>
        <v>M006GB10503920</v>
      </c>
      <c r="C126" s="2" t="s">
        <v>34</v>
      </c>
      <c r="D126" s="10">
        <v>216</v>
      </c>
      <c r="E126" s="10" t="s">
        <v>5</v>
      </c>
      <c r="F126" s="10">
        <v>3920</v>
      </c>
      <c r="G126" s="10" t="s">
        <v>60</v>
      </c>
      <c r="H126" s="10">
        <v>1525010000</v>
      </c>
      <c r="I126" s="1" t="e">
        <f>SUMIF([1]Data!$H$2:$H$434,B126,[1]Data!$M$2:$M$434)</f>
        <v>#VALUE!</v>
      </c>
      <c r="J126" s="1"/>
      <c r="K126" s="1"/>
      <c r="M126" s="1">
        <v>4800</v>
      </c>
    </row>
    <row r="127" spans="1:13" x14ac:dyDescent="0.25">
      <c r="A127" s="1"/>
      <c r="B127" t="str">
        <f t="shared" si="1"/>
        <v>M006GB10503980</v>
      </c>
      <c r="C127" s="2" t="s">
        <v>34</v>
      </c>
      <c r="D127" s="10">
        <v>216</v>
      </c>
      <c r="E127" s="10" t="s">
        <v>5</v>
      </c>
      <c r="F127" s="10">
        <v>3980</v>
      </c>
      <c r="G127" s="10" t="s">
        <v>61</v>
      </c>
      <c r="H127" s="10">
        <v>1525010000</v>
      </c>
      <c r="I127" s="1" t="e">
        <f>SUMIF([1]Data!$H$2:$H$434,B127,[1]Data!$M$2:$M$434)</f>
        <v>#VALUE!</v>
      </c>
      <c r="J127" s="1"/>
      <c r="K127" s="1"/>
      <c r="M127" s="1">
        <v>121996</v>
      </c>
    </row>
    <row r="128" spans="1:13" x14ac:dyDescent="0.25">
      <c r="A128" s="1"/>
      <c r="B128" t="str">
        <f t="shared" si="1"/>
        <v>M006GB10504520</v>
      </c>
      <c r="C128" s="2" t="s">
        <v>34</v>
      </c>
      <c r="D128" s="10">
        <v>216</v>
      </c>
      <c r="E128" s="10" t="s">
        <v>5</v>
      </c>
      <c r="F128" s="10">
        <v>4520</v>
      </c>
      <c r="G128" s="10" t="s">
        <v>105</v>
      </c>
      <c r="H128" s="10">
        <v>1525010000</v>
      </c>
      <c r="I128" s="1" t="e">
        <f>SUMIF([1]Data!$H$2:$H$434,B128,[1]Data!$M$2:$M$434)</f>
        <v>#VALUE!</v>
      </c>
      <c r="J128" s="1"/>
      <c r="K128" s="1"/>
      <c r="M128" s="1">
        <v>204000</v>
      </c>
    </row>
    <row r="129" spans="1:13" x14ac:dyDescent="0.25">
      <c r="A129" s="1"/>
      <c r="B129" t="str">
        <f t="shared" si="1"/>
        <v>G001QC252025011210</v>
      </c>
      <c r="C129" s="2" t="s">
        <v>35</v>
      </c>
      <c r="D129" s="10">
        <v>138</v>
      </c>
      <c r="E129" s="10" t="s">
        <v>6</v>
      </c>
      <c r="F129" s="10">
        <v>1210</v>
      </c>
      <c r="G129" s="10" t="s">
        <v>52</v>
      </c>
      <c r="H129" s="10">
        <v>1125020500</v>
      </c>
      <c r="I129" s="1" t="e">
        <f>SUMIF([1]Data!$H$2:$H$434,B129,[1]Data!$M$2:$M$434)</f>
        <v>#VALUE!</v>
      </c>
      <c r="J129" s="1"/>
      <c r="K129" s="1"/>
      <c r="M129" s="1">
        <v>213909.93999999997</v>
      </c>
    </row>
    <row r="130" spans="1:13" x14ac:dyDescent="0.25">
      <c r="A130" s="1"/>
      <c r="B130" t="str">
        <f t="shared" si="1"/>
        <v>G001QC252025012610</v>
      </c>
      <c r="C130" s="2" t="s">
        <v>35</v>
      </c>
      <c r="D130" s="10">
        <v>138</v>
      </c>
      <c r="E130" s="10" t="s">
        <v>6</v>
      </c>
      <c r="F130" s="10">
        <v>2610</v>
      </c>
      <c r="G130" s="10" t="s">
        <v>54</v>
      </c>
      <c r="H130" s="10">
        <v>1125020500</v>
      </c>
      <c r="I130" s="1" t="e">
        <f>SUMIF([1]Data!$H$2:$H$434,B130,[1]Data!$M$2:$M$434)</f>
        <v>#VALUE!</v>
      </c>
      <c r="J130" s="1"/>
      <c r="K130" s="1"/>
      <c r="M130" s="1">
        <v>44000</v>
      </c>
    </row>
    <row r="131" spans="1:13" x14ac:dyDescent="0.25">
      <c r="A131" s="1"/>
      <c r="B131" t="str">
        <f t="shared" si="1"/>
        <v>G001QC252025013550</v>
      </c>
      <c r="C131" s="2" t="s">
        <v>35</v>
      </c>
      <c r="D131" s="10">
        <v>138</v>
      </c>
      <c r="E131" s="10" t="s">
        <v>6</v>
      </c>
      <c r="F131" s="10">
        <v>3550</v>
      </c>
      <c r="G131" s="10" t="s">
        <v>56</v>
      </c>
      <c r="H131" s="10">
        <v>1125020500</v>
      </c>
      <c r="I131" s="1" t="e">
        <f>SUMIF([1]Data!$H$2:$H$434,B131,[1]Data!$M$2:$M$434)</f>
        <v>#VALUE!</v>
      </c>
      <c r="J131" s="1"/>
      <c r="K131" s="1"/>
      <c r="M131" s="1">
        <v>20000</v>
      </c>
    </row>
    <row r="132" spans="1:13" x14ac:dyDescent="0.25">
      <c r="A132" s="1"/>
      <c r="B132" t="str">
        <f t="shared" si="1"/>
        <v>G001QC252025013920</v>
      </c>
      <c r="C132" s="2" t="s">
        <v>35</v>
      </c>
      <c r="D132" s="10">
        <v>138</v>
      </c>
      <c r="E132" s="10" t="s">
        <v>6</v>
      </c>
      <c r="F132" s="10">
        <v>3920</v>
      </c>
      <c r="G132" s="10" t="s">
        <v>60</v>
      </c>
      <c r="H132" s="10">
        <v>1125020500</v>
      </c>
      <c r="I132" s="1" t="e">
        <f>SUMIF([1]Data!$H$2:$H$434,B132,[1]Data!$M$2:$M$434)</f>
        <v>#VALUE!</v>
      </c>
      <c r="J132" s="1"/>
      <c r="K132" s="1"/>
      <c r="M132" s="1">
        <v>1280</v>
      </c>
    </row>
    <row r="133" spans="1:13" x14ac:dyDescent="0.25">
      <c r="A133" s="1"/>
      <c r="B133" t="str">
        <f t="shared" si="1"/>
        <v>G001QC252025013980</v>
      </c>
      <c r="C133" s="2" t="s">
        <v>35</v>
      </c>
      <c r="D133" s="10">
        <v>138</v>
      </c>
      <c r="E133" s="10" t="s">
        <v>6</v>
      </c>
      <c r="F133" s="10">
        <v>3980</v>
      </c>
      <c r="G133" s="10" t="s">
        <v>61</v>
      </c>
      <c r="H133" s="10">
        <v>1125020500</v>
      </c>
      <c r="I133" s="1" t="e">
        <f>SUMIF([1]Data!$H$2:$H$434,B133,[1]Data!$M$2:$M$434)</f>
        <v>#VALUE!</v>
      </c>
      <c r="J133" s="1"/>
      <c r="K133" s="1"/>
      <c r="M133" s="1">
        <v>6417.3</v>
      </c>
    </row>
    <row r="134" spans="1:13" x14ac:dyDescent="0.25">
      <c r="A134" s="1"/>
      <c r="B134" t="str">
        <f t="shared" ref="B134:B197" si="2">CONCATENATE(E134,F134)</f>
        <v>G001QC252025021210</v>
      </c>
      <c r="C134" s="2" t="s">
        <v>35</v>
      </c>
      <c r="D134" s="10">
        <v>138</v>
      </c>
      <c r="E134" s="10" t="s">
        <v>7</v>
      </c>
      <c r="F134" s="10">
        <v>1210</v>
      </c>
      <c r="G134" s="10" t="s">
        <v>52</v>
      </c>
      <c r="H134" s="10">
        <v>1125020500</v>
      </c>
      <c r="I134" s="1" t="e">
        <f>SUMIF([1]Data!$H$2:$H$434,B134,[1]Data!$M$2:$M$434)</f>
        <v>#VALUE!</v>
      </c>
      <c r="J134" s="1"/>
      <c r="K134" s="1"/>
      <c r="M134" s="1">
        <v>427819.91999999993</v>
      </c>
    </row>
    <row r="135" spans="1:13" x14ac:dyDescent="0.25">
      <c r="A135" s="1"/>
      <c r="B135" t="str">
        <f t="shared" si="2"/>
        <v>G001QC252025023980</v>
      </c>
      <c r="C135" s="2" t="s">
        <v>35</v>
      </c>
      <c r="D135" s="10">
        <v>138</v>
      </c>
      <c r="E135" s="10" t="s">
        <v>7</v>
      </c>
      <c r="F135" s="10">
        <v>3980</v>
      </c>
      <c r="G135" s="10" t="s">
        <v>61</v>
      </c>
      <c r="H135" s="10">
        <v>1125020500</v>
      </c>
      <c r="I135" s="1" t="e">
        <f>SUMIF([1]Data!$H$2:$H$434,B135,[1]Data!$M$2:$M$434)</f>
        <v>#VALUE!</v>
      </c>
      <c r="J135" s="1"/>
      <c r="K135" s="1"/>
      <c r="M135" s="1">
        <v>12834.6</v>
      </c>
    </row>
    <row r="136" spans="1:13" x14ac:dyDescent="0.25">
      <c r="A136" s="1"/>
      <c r="B136" t="str">
        <f t="shared" si="2"/>
        <v>G001QC252025031210</v>
      </c>
      <c r="C136" s="2" t="s">
        <v>35</v>
      </c>
      <c r="D136" s="10">
        <v>138</v>
      </c>
      <c r="E136" s="10" t="s">
        <v>8</v>
      </c>
      <c r="F136" s="10">
        <v>1210</v>
      </c>
      <c r="G136" s="10" t="s">
        <v>52</v>
      </c>
      <c r="H136" s="10">
        <v>1125020500</v>
      </c>
      <c r="I136" s="1" t="e">
        <f>SUMIF([1]Data!$H$2:$H$434,B136,[1]Data!$M$2:$M$434)</f>
        <v>#VALUE!</v>
      </c>
      <c r="J136" s="1"/>
      <c r="K136" s="1"/>
      <c r="M136" s="1">
        <v>641344.67999999993</v>
      </c>
    </row>
    <row r="137" spans="1:13" x14ac:dyDescent="0.25">
      <c r="A137" s="1"/>
      <c r="B137" t="str">
        <f t="shared" si="2"/>
        <v>G001QC252025033980</v>
      </c>
      <c r="C137" s="2" t="s">
        <v>35</v>
      </c>
      <c r="D137" s="10">
        <v>138</v>
      </c>
      <c r="E137" s="10" t="s">
        <v>8</v>
      </c>
      <c r="F137" s="10">
        <v>3980</v>
      </c>
      <c r="G137" s="10" t="s">
        <v>61</v>
      </c>
      <c r="H137" s="10">
        <v>1125020500</v>
      </c>
      <c r="I137" s="1" t="e">
        <f>SUMIF([1]Data!$H$2:$H$434,B137,[1]Data!$M$2:$M$434)</f>
        <v>#VALUE!</v>
      </c>
      <c r="J137" s="1"/>
      <c r="K137" s="1"/>
      <c r="M137" s="1">
        <v>19240.339999999997</v>
      </c>
    </row>
    <row r="138" spans="1:13" x14ac:dyDescent="0.25">
      <c r="A138" s="1"/>
      <c r="B138" t="str">
        <f t="shared" si="2"/>
        <v>E041PC10851130</v>
      </c>
      <c r="C138" s="2" t="s">
        <v>35</v>
      </c>
      <c r="D138" s="10">
        <v>216</v>
      </c>
      <c r="E138" s="10" t="s">
        <v>9</v>
      </c>
      <c r="F138" s="10">
        <v>1130</v>
      </c>
      <c r="G138" s="10" t="s">
        <v>63</v>
      </c>
      <c r="H138" s="10">
        <v>1525010000</v>
      </c>
      <c r="I138" s="1" t="e">
        <f>SUMIF([1]Data!$H$2:$H$434,B138,[1]Data!$M$2:$M$434)</f>
        <v>#VALUE!</v>
      </c>
      <c r="J138" s="1"/>
      <c r="K138" s="1"/>
      <c r="M138" s="1">
        <v>1259580</v>
      </c>
    </row>
    <row r="139" spans="1:13" x14ac:dyDescent="0.25">
      <c r="A139" s="1"/>
      <c r="B139" t="str">
        <f t="shared" si="2"/>
        <v>E041PC10851310</v>
      </c>
      <c r="C139" s="2" t="s">
        <v>35</v>
      </c>
      <c r="D139" s="10">
        <v>216</v>
      </c>
      <c r="E139" s="10" t="s">
        <v>9</v>
      </c>
      <c r="F139" s="10">
        <v>1310</v>
      </c>
      <c r="G139" s="10" t="s">
        <v>64</v>
      </c>
      <c r="H139" s="10">
        <v>1525010000</v>
      </c>
      <c r="I139" s="1" t="e">
        <f>SUMIF([1]Data!$H$2:$H$434,B139,[1]Data!$M$2:$M$434)</f>
        <v>#VALUE!</v>
      </c>
      <c r="J139" s="1"/>
      <c r="K139" s="1"/>
      <c r="M139" s="1">
        <v>3188</v>
      </c>
    </row>
    <row r="140" spans="1:13" x14ac:dyDescent="0.25">
      <c r="A140" s="1"/>
      <c r="B140" t="str">
        <f t="shared" si="2"/>
        <v>E041PC10851320</v>
      </c>
      <c r="C140" s="2" t="s">
        <v>35</v>
      </c>
      <c r="D140" s="10">
        <v>216</v>
      </c>
      <c r="E140" s="10" t="s">
        <v>9</v>
      </c>
      <c r="F140" s="10">
        <v>1320</v>
      </c>
      <c r="G140" s="10" t="s">
        <v>65</v>
      </c>
      <c r="H140" s="10">
        <v>1525010000</v>
      </c>
      <c r="I140" s="1" t="e">
        <f>SUMIF([1]Data!$H$2:$H$434,B140,[1]Data!$M$2:$M$434)</f>
        <v>#VALUE!</v>
      </c>
      <c r="J140" s="1"/>
      <c r="K140" s="1"/>
      <c r="M140" s="1">
        <v>615420</v>
      </c>
    </row>
    <row r="141" spans="1:13" x14ac:dyDescent="0.25">
      <c r="A141" s="1"/>
      <c r="B141" t="str">
        <f t="shared" si="2"/>
        <v>E041PC10851340</v>
      </c>
      <c r="C141" s="2" t="s">
        <v>35</v>
      </c>
      <c r="D141" s="10">
        <v>216</v>
      </c>
      <c r="E141" s="10" t="s">
        <v>9</v>
      </c>
      <c r="F141" s="10">
        <v>1340</v>
      </c>
      <c r="G141" s="10" t="s">
        <v>66</v>
      </c>
      <c r="H141" s="10">
        <v>1525010000</v>
      </c>
      <c r="I141" s="1" t="e">
        <f>SUMIF([1]Data!$H$2:$H$434,B141,[1]Data!$M$2:$M$434)</f>
        <v>#VALUE!</v>
      </c>
      <c r="J141" s="1"/>
      <c r="K141" s="1"/>
      <c r="M141" s="1">
        <v>877692</v>
      </c>
    </row>
    <row r="142" spans="1:13" x14ac:dyDescent="0.25">
      <c r="A142" s="1"/>
      <c r="B142" t="str">
        <f t="shared" si="2"/>
        <v>E041PC10851410</v>
      </c>
      <c r="C142" s="2" t="s">
        <v>35</v>
      </c>
      <c r="D142" s="10">
        <v>216</v>
      </c>
      <c r="E142" s="10" t="s">
        <v>9</v>
      </c>
      <c r="F142" s="10">
        <v>1410</v>
      </c>
      <c r="G142" s="10" t="s">
        <v>67</v>
      </c>
      <c r="H142" s="10">
        <v>1525010000</v>
      </c>
      <c r="I142" s="1" t="e">
        <f>SUMIF([1]Data!$H$2:$H$434,B142,[1]Data!$M$2:$M$434)</f>
        <v>#VALUE!</v>
      </c>
      <c r="J142" s="1"/>
      <c r="K142" s="1"/>
      <c r="M142" s="1">
        <v>464484</v>
      </c>
    </row>
    <row r="143" spans="1:13" x14ac:dyDescent="0.25">
      <c r="A143" s="1"/>
      <c r="B143" t="str">
        <f t="shared" si="2"/>
        <v>E041PC10851540</v>
      </c>
      <c r="C143" s="2" t="s">
        <v>35</v>
      </c>
      <c r="D143" s="10">
        <v>216</v>
      </c>
      <c r="E143" s="10" t="s">
        <v>9</v>
      </c>
      <c r="F143" s="10">
        <v>1540</v>
      </c>
      <c r="G143" s="10" t="s">
        <v>69</v>
      </c>
      <c r="H143" s="10">
        <v>1525010000</v>
      </c>
      <c r="I143" s="1" t="e">
        <f>SUMIF([1]Data!$H$2:$H$434,B143,[1]Data!$M$2:$M$434)</f>
        <v>#VALUE!</v>
      </c>
      <c r="J143" s="1"/>
      <c r="K143" s="1"/>
      <c r="M143" s="1">
        <v>1295760</v>
      </c>
    </row>
    <row r="144" spans="1:13" x14ac:dyDescent="0.25">
      <c r="A144" s="1"/>
      <c r="B144" t="str">
        <f t="shared" si="2"/>
        <v>E041PC10851590</v>
      </c>
      <c r="C144" s="2" t="s">
        <v>35</v>
      </c>
      <c r="D144" s="10">
        <v>216</v>
      </c>
      <c r="E144" s="10" t="s">
        <v>9</v>
      </c>
      <c r="F144" s="10">
        <v>1590</v>
      </c>
      <c r="G144" s="10" t="s">
        <v>71</v>
      </c>
      <c r="H144" s="10">
        <v>1525010000</v>
      </c>
      <c r="I144" s="1" t="e">
        <f>SUMIF([1]Data!$H$2:$H$434,B144,[1]Data!$M$2:$M$434)</f>
        <v>#VALUE!</v>
      </c>
      <c r="J144" s="1"/>
      <c r="K144" s="1"/>
      <c r="M144" s="1">
        <v>624265.05999999982</v>
      </c>
    </row>
    <row r="145" spans="1:13" x14ac:dyDescent="0.25">
      <c r="A145" s="1"/>
      <c r="B145" t="str">
        <f t="shared" si="2"/>
        <v>E041PC10851710</v>
      </c>
      <c r="C145" s="2" t="s">
        <v>35</v>
      </c>
      <c r="D145" s="10">
        <v>216</v>
      </c>
      <c r="E145" s="10" t="s">
        <v>9</v>
      </c>
      <c r="F145" s="10">
        <v>1710</v>
      </c>
      <c r="G145" s="10" t="s">
        <v>72</v>
      </c>
      <c r="H145" s="10">
        <v>1525010000</v>
      </c>
      <c r="I145" s="1" t="e">
        <f>SUMIF([1]Data!$H$2:$H$434,B145,[1]Data!$M$2:$M$434)</f>
        <v>#VALUE!</v>
      </c>
      <c r="J145" s="1"/>
      <c r="K145" s="1"/>
      <c r="M145" s="1">
        <v>7438</v>
      </c>
    </row>
    <row r="146" spans="1:13" x14ac:dyDescent="0.25">
      <c r="A146" s="1"/>
      <c r="B146" t="str">
        <f t="shared" si="2"/>
        <v>E041PC10852110</v>
      </c>
      <c r="C146" s="2" t="s">
        <v>35</v>
      </c>
      <c r="D146" s="10">
        <v>216</v>
      </c>
      <c r="E146" s="10" t="s">
        <v>9</v>
      </c>
      <c r="F146" s="10">
        <v>2110</v>
      </c>
      <c r="G146" s="10" t="s">
        <v>53</v>
      </c>
      <c r="H146" s="10">
        <v>1525010000</v>
      </c>
      <c r="I146" s="1" t="e">
        <f>SUMIF([1]Data!$H$2:$H$434,B146,[1]Data!$M$2:$M$434)</f>
        <v>#VALUE!</v>
      </c>
      <c r="J146" s="1"/>
      <c r="K146" s="1"/>
      <c r="M146" s="1">
        <v>5700</v>
      </c>
    </row>
    <row r="147" spans="1:13" x14ac:dyDescent="0.25">
      <c r="A147" s="1"/>
      <c r="B147" t="str">
        <f t="shared" si="2"/>
        <v>E041PC10852610</v>
      </c>
      <c r="C147" s="2" t="s">
        <v>35</v>
      </c>
      <c r="D147" s="10">
        <v>216</v>
      </c>
      <c r="E147" s="10" t="s">
        <v>9</v>
      </c>
      <c r="F147" s="10">
        <v>2610</v>
      </c>
      <c r="G147" s="10" t="s">
        <v>54</v>
      </c>
      <c r="H147" s="10">
        <v>1525010000</v>
      </c>
      <c r="I147" s="1" t="e">
        <f>SUMIF([1]Data!$H$2:$H$434,B147,[1]Data!$M$2:$M$434)</f>
        <v>#VALUE!</v>
      </c>
      <c r="J147" s="1"/>
      <c r="K147" s="1"/>
      <c r="M147" s="1">
        <v>362000</v>
      </c>
    </row>
    <row r="148" spans="1:13" x14ac:dyDescent="0.25">
      <c r="A148" s="1"/>
      <c r="B148" t="str">
        <f t="shared" si="2"/>
        <v>E041PC10852710</v>
      </c>
      <c r="C148" s="2" t="s">
        <v>35</v>
      </c>
      <c r="D148" s="10">
        <v>216</v>
      </c>
      <c r="E148" s="10" t="s">
        <v>9</v>
      </c>
      <c r="F148" s="10">
        <v>2710</v>
      </c>
      <c r="G148" s="10" t="s">
        <v>80</v>
      </c>
      <c r="H148" s="10">
        <v>1525010000</v>
      </c>
      <c r="I148" s="1" t="e">
        <f>SUMIF([1]Data!$H$2:$H$434,B148,[1]Data!$M$2:$M$434)</f>
        <v>#VALUE!</v>
      </c>
      <c r="J148" s="1"/>
      <c r="K148" s="1"/>
      <c r="M148" s="1">
        <v>3000</v>
      </c>
    </row>
    <row r="149" spans="1:13" x14ac:dyDescent="0.25">
      <c r="A149" s="1"/>
      <c r="B149" t="str">
        <f t="shared" si="2"/>
        <v>E041PC10853250</v>
      </c>
      <c r="C149" s="2" t="s">
        <v>35</v>
      </c>
      <c r="D149" s="10">
        <v>216</v>
      </c>
      <c r="E149" s="10" t="s">
        <v>9</v>
      </c>
      <c r="F149" s="10">
        <v>3250</v>
      </c>
      <c r="G149" s="10" t="s">
        <v>91</v>
      </c>
      <c r="H149" s="10">
        <v>1525010000</v>
      </c>
      <c r="I149" s="1" t="e">
        <f>SUMIF([1]Data!$H$2:$H$434,B149,[1]Data!$M$2:$M$434)</f>
        <v>#VALUE!</v>
      </c>
      <c r="J149" s="1"/>
      <c r="K149" s="1"/>
      <c r="M149" s="1">
        <v>19617.28</v>
      </c>
    </row>
    <row r="150" spans="1:13" x14ac:dyDescent="0.25">
      <c r="A150" s="1"/>
      <c r="B150" t="str">
        <f t="shared" si="2"/>
        <v>E041PC10853360</v>
      </c>
      <c r="C150" s="2" t="s">
        <v>35</v>
      </c>
      <c r="D150" s="10">
        <v>216</v>
      </c>
      <c r="E150" s="10" t="s">
        <v>9</v>
      </c>
      <c r="F150" s="10">
        <v>3360</v>
      </c>
      <c r="G150" s="10" t="s">
        <v>62</v>
      </c>
      <c r="H150" s="10">
        <v>1525010000</v>
      </c>
      <c r="I150" s="1" t="e">
        <f>SUMIF([1]Data!$H$2:$H$434,B150,[1]Data!$M$2:$M$434)</f>
        <v>#VALUE!</v>
      </c>
      <c r="J150" s="1"/>
      <c r="K150" s="1"/>
      <c r="M150" s="1">
        <v>26000</v>
      </c>
    </row>
    <row r="151" spans="1:13" x14ac:dyDescent="0.25">
      <c r="A151" s="1"/>
      <c r="B151" t="str">
        <f t="shared" si="2"/>
        <v>E041PC10853550</v>
      </c>
      <c r="C151" s="2" t="s">
        <v>35</v>
      </c>
      <c r="D151" s="10">
        <v>216</v>
      </c>
      <c r="E151" s="10" t="s">
        <v>9</v>
      </c>
      <c r="F151" s="10">
        <v>3550</v>
      </c>
      <c r="G151" s="10" t="s">
        <v>56</v>
      </c>
      <c r="H151" s="10">
        <v>1525010000</v>
      </c>
      <c r="I151" s="1" t="e">
        <f>SUMIF([1]Data!$H$2:$H$434,B151,[1]Data!$M$2:$M$434)</f>
        <v>#VALUE!</v>
      </c>
      <c r="J151" s="1"/>
      <c r="K151" s="1"/>
      <c r="M151" s="1">
        <v>120000</v>
      </c>
    </row>
    <row r="152" spans="1:13" x14ac:dyDescent="0.25">
      <c r="A152" s="1"/>
      <c r="B152" t="str">
        <f t="shared" si="2"/>
        <v>E041PC10853850</v>
      </c>
      <c r="C152" s="2" t="s">
        <v>35</v>
      </c>
      <c r="D152" s="10">
        <v>216</v>
      </c>
      <c r="E152" s="10" t="s">
        <v>9</v>
      </c>
      <c r="F152" s="10">
        <v>3850</v>
      </c>
      <c r="G152" s="10" t="s">
        <v>104</v>
      </c>
      <c r="H152" s="10">
        <v>1525010000</v>
      </c>
      <c r="I152" s="1" t="e">
        <f>SUMIF([1]Data!$H$2:$H$434,B152,[1]Data!$M$2:$M$434)</f>
        <v>#VALUE!</v>
      </c>
      <c r="J152" s="1"/>
      <c r="K152" s="1"/>
      <c r="M152" s="1">
        <v>5000</v>
      </c>
    </row>
    <row r="153" spans="1:13" x14ac:dyDescent="0.25">
      <c r="A153" s="1"/>
      <c r="B153" t="str">
        <f t="shared" si="2"/>
        <v>E041PC10853920</v>
      </c>
      <c r="C153" s="2" t="s">
        <v>35</v>
      </c>
      <c r="D153" s="10">
        <v>216</v>
      </c>
      <c r="E153" s="10" t="s">
        <v>9</v>
      </c>
      <c r="F153" s="10">
        <v>3920</v>
      </c>
      <c r="G153" s="10" t="s">
        <v>60</v>
      </c>
      <c r="H153" s="10">
        <v>1525010000</v>
      </c>
      <c r="I153" s="1" t="e">
        <f>SUMIF([1]Data!$H$2:$H$434,B153,[1]Data!$M$2:$M$434)</f>
        <v>#VALUE!</v>
      </c>
      <c r="J153" s="1"/>
      <c r="K153" s="1"/>
      <c r="M153" s="1">
        <v>5800</v>
      </c>
    </row>
    <row r="154" spans="1:13" x14ac:dyDescent="0.25">
      <c r="A154" s="1"/>
      <c r="B154" t="str">
        <f t="shared" si="2"/>
        <v>E041PC10853980</v>
      </c>
      <c r="C154" s="2" t="s">
        <v>35</v>
      </c>
      <c r="D154" s="10">
        <v>216</v>
      </c>
      <c r="E154" s="10" t="s">
        <v>9</v>
      </c>
      <c r="F154" s="10">
        <v>3980</v>
      </c>
      <c r="G154" s="10" t="s">
        <v>61</v>
      </c>
      <c r="H154" s="10">
        <v>1525010000</v>
      </c>
      <c r="I154" s="1" t="e">
        <f>SUMIF([1]Data!$H$2:$H$434,B154,[1]Data!$M$2:$M$434)</f>
        <v>#VALUE!</v>
      </c>
      <c r="J154" s="1"/>
      <c r="K154" s="1"/>
      <c r="M154" s="1">
        <v>131503</v>
      </c>
    </row>
    <row r="155" spans="1:13" x14ac:dyDescent="0.25">
      <c r="A155" s="1"/>
      <c r="B155" t="str">
        <f t="shared" si="2"/>
        <v>E041PC20381130</v>
      </c>
      <c r="C155" s="2" t="s">
        <v>35</v>
      </c>
      <c r="D155" s="10">
        <v>216</v>
      </c>
      <c r="E155" s="10" t="s">
        <v>10</v>
      </c>
      <c r="F155" s="10">
        <v>1130</v>
      </c>
      <c r="G155" s="10" t="s">
        <v>63</v>
      </c>
      <c r="H155" s="10">
        <v>1525010000</v>
      </c>
      <c r="I155" s="1" t="e">
        <f>SUMIF([1]Data!$H$2:$H$434,B155,[1]Data!$M$2:$M$434)</f>
        <v>#VALUE!</v>
      </c>
      <c r="J155" s="1"/>
      <c r="K155" s="1"/>
      <c r="M155" s="1">
        <v>776016</v>
      </c>
    </row>
    <row r="156" spans="1:13" x14ac:dyDescent="0.25">
      <c r="A156" s="1"/>
      <c r="B156" t="str">
        <f t="shared" si="2"/>
        <v>E041PC20381310</v>
      </c>
      <c r="C156" s="2" t="s">
        <v>35</v>
      </c>
      <c r="D156" s="10">
        <v>216</v>
      </c>
      <c r="E156" s="10" t="s">
        <v>10</v>
      </c>
      <c r="F156" s="10">
        <v>1310</v>
      </c>
      <c r="G156" s="10" t="s">
        <v>64</v>
      </c>
      <c r="H156" s="10">
        <v>1525010000</v>
      </c>
      <c r="I156" s="1" t="e">
        <f>SUMIF([1]Data!$H$2:$H$434,B156,[1]Data!$M$2:$M$434)</f>
        <v>#VALUE!</v>
      </c>
      <c r="J156" s="1"/>
      <c r="K156" s="1"/>
      <c r="M156" s="1">
        <v>3586</v>
      </c>
    </row>
    <row r="157" spans="1:13" x14ac:dyDescent="0.25">
      <c r="A157" s="1"/>
      <c r="B157" t="str">
        <f t="shared" si="2"/>
        <v>E041PC20381320</v>
      </c>
      <c r="C157" s="2" t="s">
        <v>35</v>
      </c>
      <c r="D157" s="10">
        <v>216</v>
      </c>
      <c r="E157" s="10" t="s">
        <v>10</v>
      </c>
      <c r="F157" s="10">
        <v>1320</v>
      </c>
      <c r="G157" s="10" t="s">
        <v>65</v>
      </c>
      <c r="H157" s="10">
        <v>1525010000</v>
      </c>
      <c r="I157" s="1" t="e">
        <f>SUMIF([1]Data!$H$2:$H$434,B157,[1]Data!$M$2:$M$434)</f>
        <v>#VALUE!</v>
      </c>
      <c r="J157" s="1"/>
      <c r="K157" s="1"/>
      <c r="M157" s="1">
        <v>384342</v>
      </c>
    </row>
    <row r="158" spans="1:13" x14ac:dyDescent="0.25">
      <c r="A158" s="1"/>
      <c r="B158" t="str">
        <f t="shared" si="2"/>
        <v>E041PC20381340</v>
      </c>
      <c r="C158" s="2" t="s">
        <v>35</v>
      </c>
      <c r="D158" s="10">
        <v>216</v>
      </c>
      <c r="E158" s="10" t="s">
        <v>10</v>
      </c>
      <c r="F158" s="10">
        <v>1340</v>
      </c>
      <c r="G158" s="10" t="s">
        <v>66</v>
      </c>
      <c r="H158" s="10">
        <v>1525010000</v>
      </c>
      <c r="I158" s="1" t="e">
        <f>SUMIF([1]Data!$H$2:$H$434,B158,[1]Data!$M$2:$M$434)</f>
        <v>#VALUE!</v>
      </c>
      <c r="J158" s="1"/>
      <c r="K158" s="1"/>
      <c r="M158" s="1">
        <v>634752</v>
      </c>
    </row>
    <row r="159" spans="1:13" x14ac:dyDescent="0.25">
      <c r="A159" s="1"/>
      <c r="B159" t="str">
        <f t="shared" si="2"/>
        <v>E041PC20381410</v>
      </c>
      <c r="C159" s="2" t="s">
        <v>35</v>
      </c>
      <c r="D159" s="10">
        <v>216</v>
      </c>
      <c r="E159" s="10" t="s">
        <v>10</v>
      </c>
      <c r="F159" s="10">
        <v>1410</v>
      </c>
      <c r="G159" s="10" t="s">
        <v>67</v>
      </c>
      <c r="H159" s="10">
        <v>1525010000</v>
      </c>
      <c r="I159" s="1" t="e">
        <f>SUMIF([1]Data!$H$2:$H$434,B159,[1]Data!$M$2:$M$434)</f>
        <v>#VALUE!</v>
      </c>
      <c r="J159" s="1"/>
      <c r="K159" s="1"/>
      <c r="M159" s="1">
        <v>272028</v>
      </c>
    </row>
    <row r="160" spans="1:13" x14ac:dyDescent="0.25">
      <c r="A160" s="1"/>
      <c r="B160" t="str">
        <f t="shared" si="2"/>
        <v>E041PC20381540</v>
      </c>
      <c r="C160" s="2" t="s">
        <v>35</v>
      </c>
      <c r="D160" s="10">
        <v>216</v>
      </c>
      <c r="E160" s="10" t="s">
        <v>10</v>
      </c>
      <c r="F160" s="10">
        <v>1540</v>
      </c>
      <c r="G160" s="10" t="s">
        <v>69</v>
      </c>
      <c r="H160" s="10">
        <v>1525010000</v>
      </c>
      <c r="I160" s="1" t="e">
        <f>SUMIF([1]Data!$H$2:$H$434,B160,[1]Data!$M$2:$M$434)</f>
        <v>#VALUE!</v>
      </c>
      <c r="J160" s="1"/>
      <c r="K160" s="1"/>
      <c r="M160" s="1">
        <v>805104</v>
      </c>
    </row>
    <row r="161" spans="1:13" x14ac:dyDescent="0.25">
      <c r="A161" s="1"/>
      <c r="B161" t="str">
        <f t="shared" si="2"/>
        <v>E041PC20381590</v>
      </c>
      <c r="C161" s="2" t="s">
        <v>35</v>
      </c>
      <c r="D161" s="10">
        <v>216</v>
      </c>
      <c r="E161" s="10" t="s">
        <v>10</v>
      </c>
      <c r="F161" s="10">
        <v>1590</v>
      </c>
      <c r="G161" s="10" t="s">
        <v>71</v>
      </c>
      <c r="H161" s="10">
        <v>1525010000</v>
      </c>
      <c r="I161" s="1" t="e">
        <f>SUMIF([1]Data!$H$2:$H$434,B161,[1]Data!$M$2:$M$434)</f>
        <v>#VALUE!</v>
      </c>
      <c r="J161" s="1"/>
      <c r="K161" s="1"/>
      <c r="M161" s="1">
        <v>329456.47000000003</v>
      </c>
    </row>
    <row r="162" spans="1:13" x14ac:dyDescent="0.25">
      <c r="A162" s="1"/>
      <c r="B162" t="str">
        <f t="shared" si="2"/>
        <v>E041PC20381710</v>
      </c>
      <c r="C162" s="2" t="s">
        <v>35</v>
      </c>
      <c r="D162" s="10">
        <v>216</v>
      </c>
      <c r="E162" s="10" t="s">
        <v>10</v>
      </c>
      <c r="F162" s="10">
        <v>1710</v>
      </c>
      <c r="G162" s="10" t="s">
        <v>72</v>
      </c>
      <c r="H162" s="10">
        <v>1525010000</v>
      </c>
      <c r="I162" s="1" t="e">
        <f>SUMIF([1]Data!$H$2:$H$434,B162,[1]Data!$M$2:$M$434)</f>
        <v>#VALUE!</v>
      </c>
      <c r="J162" s="1"/>
      <c r="K162" s="1"/>
      <c r="M162" s="1">
        <v>1729</v>
      </c>
    </row>
    <row r="163" spans="1:13" x14ac:dyDescent="0.25">
      <c r="A163" s="1"/>
      <c r="B163" t="str">
        <f t="shared" si="2"/>
        <v>E041PC20382110</v>
      </c>
      <c r="C163" s="2" t="s">
        <v>35</v>
      </c>
      <c r="D163" s="10">
        <v>216</v>
      </c>
      <c r="E163" s="10" t="s">
        <v>10</v>
      </c>
      <c r="F163" s="10">
        <v>2110</v>
      </c>
      <c r="G163" s="10" t="s">
        <v>53</v>
      </c>
      <c r="H163" s="10">
        <v>1525010000</v>
      </c>
      <c r="I163" s="1" t="e">
        <f>SUMIF([1]Data!$H$2:$H$434,B163,[1]Data!$M$2:$M$434)</f>
        <v>#VALUE!</v>
      </c>
      <c r="J163" s="1"/>
      <c r="K163" s="1"/>
      <c r="M163" s="1">
        <v>7000</v>
      </c>
    </row>
    <row r="164" spans="1:13" x14ac:dyDescent="0.25">
      <c r="A164" s="1"/>
      <c r="B164" t="str">
        <f t="shared" si="2"/>
        <v>E041PC20382610</v>
      </c>
      <c r="C164" s="2" t="s">
        <v>35</v>
      </c>
      <c r="D164" s="10">
        <v>216</v>
      </c>
      <c r="E164" s="10" t="s">
        <v>10</v>
      </c>
      <c r="F164" s="10">
        <v>2610</v>
      </c>
      <c r="G164" s="10" t="s">
        <v>54</v>
      </c>
      <c r="H164" s="10">
        <v>1525010000</v>
      </c>
      <c r="I164" s="1" t="e">
        <f>SUMIF([1]Data!$H$2:$H$434,B164,[1]Data!$M$2:$M$434)</f>
        <v>#VALUE!</v>
      </c>
      <c r="J164" s="1"/>
      <c r="K164" s="1"/>
      <c r="M164" s="1">
        <v>25000</v>
      </c>
    </row>
    <row r="165" spans="1:13" x14ac:dyDescent="0.25">
      <c r="A165" s="1"/>
      <c r="B165" t="str">
        <f t="shared" si="2"/>
        <v>E041PC20382710</v>
      </c>
      <c r="C165" s="2" t="s">
        <v>35</v>
      </c>
      <c r="D165" s="10">
        <v>216</v>
      </c>
      <c r="E165" s="10" t="s">
        <v>10</v>
      </c>
      <c r="F165" s="10">
        <v>2710</v>
      </c>
      <c r="G165" s="10" t="s">
        <v>80</v>
      </c>
      <c r="H165" s="10">
        <v>1525010000</v>
      </c>
      <c r="I165" s="1" t="e">
        <f>SUMIF([1]Data!$H$2:$H$434,B165,[1]Data!$M$2:$M$434)</f>
        <v>#VALUE!</v>
      </c>
      <c r="J165" s="1"/>
      <c r="K165" s="1"/>
      <c r="M165" s="1">
        <v>21000</v>
      </c>
    </row>
    <row r="166" spans="1:13" x14ac:dyDescent="0.25">
      <c r="A166" s="1"/>
      <c r="B166" t="str">
        <f t="shared" si="2"/>
        <v>E041PC20383250</v>
      </c>
      <c r="C166" s="2" t="s">
        <v>35</v>
      </c>
      <c r="D166" s="10">
        <v>216</v>
      </c>
      <c r="E166" s="10" t="s">
        <v>10</v>
      </c>
      <c r="F166" s="10">
        <v>3250</v>
      </c>
      <c r="G166" s="10" t="s">
        <v>91</v>
      </c>
      <c r="H166" s="10">
        <v>1525010000</v>
      </c>
      <c r="I166" s="1" t="e">
        <f>SUMIF([1]Data!$H$2:$H$434,B166,[1]Data!$M$2:$M$434)</f>
        <v>#VALUE!</v>
      </c>
      <c r="J166" s="1"/>
      <c r="K166" s="1"/>
      <c r="M166" s="1">
        <v>196873.08</v>
      </c>
    </row>
    <row r="167" spans="1:13" x14ac:dyDescent="0.25">
      <c r="A167" s="1"/>
      <c r="B167" t="str">
        <f t="shared" si="2"/>
        <v>E041PC20383360</v>
      </c>
      <c r="C167" s="2" t="s">
        <v>35</v>
      </c>
      <c r="D167" s="10">
        <v>216</v>
      </c>
      <c r="E167" s="10" t="s">
        <v>10</v>
      </c>
      <c r="F167" s="10">
        <v>3360</v>
      </c>
      <c r="G167" s="10" t="s">
        <v>62</v>
      </c>
      <c r="H167" s="10">
        <v>1525010000</v>
      </c>
      <c r="I167" s="1" t="e">
        <f>SUMIF([1]Data!$H$2:$H$434,B167,[1]Data!$M$2:$M$434)</f>
        <v>#VALUE!</v>
      </c>
      <c r="J167" s="1"/>
      <c r="K167" s="1"/>
      <c r="M167" s="1">
        <v>14500</v>
      </c>
    </row>
    <row r="168" spans="1:13" x14ac:dyDescent="0.25">
      <c r="A168" s="1"/>
      <c r="B168" t="str">
        <f t="shared" si="2"/>
        <v>E041PC20383550</v>
      </c>
      <c r="C168" s="2" t="s">
        <v>35</v>
      </c>
      <c r="D168" s="10">
        <v>216</v>
      </c>
      <c r="E168" s="10" t="s">
        <v>10</v>
      </c>
      <c r="F168" s="10">
        <v>3550</v>
      </c>
      <c r="G168" s="10" t="s">
        <v>56</v>
      </c>
      <c r="H168" s="10">
        <v>1525010000</v>
      </c>
      <c r="I168" s="1" t="e">
        <f>SUMIF([1]Data!$H$2:$H$434,B168,[1]Data!$M$2:$M$434)</f>
        <v>#VALUE!</v>
      </c>
      <c r="J168" s="1"/>
      <c r="K168" s="1"/>
      <c r="M168" s="1">
        <v>9000</v>
      </c>
    </row>
    <row r="169" spans="1:13" x14ac:dyDescent="0.25">
      <c r="A169" s="1"/>
      <c r="B169" t="str">
        <f t="shared" si="2"/>
        <v>E041PC20383920</v>
      </c>
      <c r="C169" s="2" t="s">
        <v>35</v>
      </c>
      <c r="D169" s="10">
        <v>216</v>
      </c>
      <c r="E169" s="10" t="s">
        <v>10</v>
      </c>
      <c r="F169" s="10">
        <v>3920</v>
      </c>
      <c r="G169" s="10" t="s">
        <v>60</v>
      </c>
      <c r="H169" s="10">
        <v>1525010000</v>
      </c>
      <c r="I169" s="1" t="e">
        <f>SUMIF([1]Data!$H$2:$H$434,B169,[1]Data!$M$2:$M$434)</f>
        <v>#VALUE!</v>
      </c>
      <c r="J169" s="1"/>
      <c r="K169" s="1"/>
      <c r="M169" s="1">
        <v>1000</v>
      </c>
    </row>
    <row r="170" spans="1:13" x14ac:dyDescent="0.25">
      <c r="A170" s="1"/>
      <c r="B170" t="str">
        <f t="shared" si="2"/>
        <v>E041PC20383980</v>
      </c>
      <c r="C170" s="2" t="s">
        <v>35</v>
      </c>
      <c r="D170" s="10">
        <v>216</v>
      </c>
      <c r="E170" s="10" t="s">
        <v>10</v>
      </c>
      <c r="F170" s="10">
        <v>3980</v>
      </c>
      <c r="G170" s="10" t="s">
        <v>61</v>
      </c>
      <c r="H170" s="10">
        <v>1525010000</v>
      </c>
      <c r="I170" s="1" t="e">
        <f>SUMIF([1]Data!$H$2:$H$434,B170,[1]Data!$M$2:$M$434)</f>
        <v>#VALUE!</v>
      </c>
      <c r="J170" s="1"/>
      <c r="K170" s="1"/>
      <c r="M170" s="1">
        <v>82333</v>
      </c>
    </row>
    <row r="171" spans="1:13" x14ac:dyDescent="0.25">
      <c r="A171" s="1"/>
      <c r="B171" t="str">
        <f t="shared" si="2"/>
        <v>E041QC345725011210</v>
      </c>
      <c r="C171" s="2" t="s">
        <v>35</v>
      </c>
      <c r="D171" s="10">
        <v>216</v>
      </c>
      <c r="E171" s="10" t="s">
        <v>11</v>
      </c>
      <c r="F171" s="10">
        <v>1210</v>
      </c>
      <c r="G171" s="10" t="s">
        <v>52</v>
      </c>
      <c r="H171" s="10">
        <v>1125020500</v>
      </c>
      <c r="I171" s="1" t="e">
        <f>SUMIF([1]Data!$H$2:$H$434,B171,[1]Data!$M$2:$M$434)</f>
        <v>#VALUE!</v>
      </c>
      <c r="J171" s="1"/>
      <c r="K171" s="1"/>
      <c r="M171" s="1">
        <v>213909.95999999996</v>
      </c>
    </row>
    <row r="172" spans="1:13" x14ac:dyDescent="0.25">
      <c r="A172" s="1"/>
      <c r="B172" t="str">
        <f t="shared" si="2"/>
        <v>E041QC345725013980</v>
      </c>
      <c r="C172" s="2" t="s">
        <v>35</v>
      </c>
      <c r="D172" s="10">
        <v>216</v>
      </c>
      <c r="E172" s="10" t="s">
        <v>11</v>
      </c>
      <c r="F172" s="10">
        <v>3980</v>
      </c>
      <c r="G172" s="10" t="s">
        <v>61</v>
      </c>
      <c r="H172" s="10">
        <v>1125020500</v>
      </c>
      <c r="I172" s="1" t="e">
        <f>SUMIF([1]Data!$H$2:$H$434,B172,[1]Data!$M$2:$M$434)</f>
        <v>#VALUE!</v>
      </c>
      <c r="J172" s="1"/>
      <c r="K172" s="1"/>
      <c r="M172" s="1">
        <v>6417.3</v>
      </c>
    </row>
    <row r="173" spans="1:13" x14ac:dyDescent="0.25">
      <c r="A173" s="1"/>
      <c r="B173" t="str">
        <f t="shared" si="2"/>
        <v>E041QC345725021210</v>
      </c>
      <c r="C173" s="2" t="s">
        <v>35</v>
      </c>
      <c r="D173" s="10">
        <v>216</v>
      </c>
      <c r="E173" s="10" t="s">
        <v>12</v>
      </c>
      <c r="F173" s="10">
        <v>1210</v>
      </c>
      <c r="G173" s="10" t="s">
        <v>52</v>
      </c>
      <c r="H173" s="10">
        <v>1125020500</v>
      </c>
      <c r="I173" s="1" t="e">
        <f>SUMIF([1]Data!$H$2:$H$434,B173,[1]Data!$M$2:$M$434)</f>
        <v>#VALUE!</v>
      </c>
      <c r="J173" s="1"/>
      <c r="K173" s="1"/>
      <c r="M173" s="1">
        <v>213909.95999999996</v>
      </c>
    </row>
    <row r="174" spans="1:13" x14ac:dyDescent="0.25">
      <c r="A174" s="1"/>
      <c r="B174" t="str">
        <f t="shared" si="2"/>
        <v>E041QC345725023980</v>
      </c>
      <c r="C174" s="2" t="s">
        <v>35</v>
      </c>
      <c r="D174" s="10">
        <v>216</v>
      </c>
      <c r="E174" s="10" t="s">
        <v>12</v>
      </c>
      <c r="F174" s="10">
        <v>3980</v>
      </c>
      <c r="G174" s="10" t="s">
        <v>61</v>
      </c>
      <c r="H174" s="10">
        <v>1125020500</v>
      </c>
      <c r="I174" s="1" t="e">
        <f>SUMIF([1]Data!$H$2:$H$434,B174,[1]Data!$M$2:$M$434)</f>
        <v>#VALUE!</v>
      </c>
      <c r="J174" s="1"/>
      <c r="K174" s="1"/>
      <c r="M174" s="1">
        <v>6417.3</v>
      </c>
    </row>
    <row r="175" spans="1:13" x14ac:dyDescent="0.25">
      <c r="A175" s="1"/>
      <c r="B175" t="str">
        <f t="shared" si="2"/>
        <v>G001PC21262110</v>
      </c>
      <c r="C175" s="2" t="s">
        <v>35</v>
      </c>
      <c r="D175" s="10">
        <v>216</v>
      </c>
      <c r="E175" s="10" t="s">
        <v>13</v>
      </c>
      <c r="F175" s="10">
        <v>2110</v>
      </c>
      <c r="G175" s="10" t="s">
        <v>53</v>
      </c>
      <c r="H175" s="10">
        <v>1525010000</v>
      </c>
      <c r="I175" s="1" t="e">
        <f>SUMIF([1]Data!$H$2:$H$434,B175,[1]Data!$M$2:$M$434)</f>
        <v>#VALUE!</v>
      </c>
      <c r="J175" s="1"/>
      <c r="K175" s="1"/>
      <c r="M175" s="1">
        <v>2250</v>
      </c>
    </row>
    <row r="176" spans="1:13" x14ac:dyDescent="0.25">
      <c r="A176" s="1"/>
      <c r="B176" t="str">
        <f t="shared" si="2"/>
        <v>G001PC21263310</v>
      </c>
      <c r="C176" s="2" t="s">
        <v>35</v>
      </c>
      <c r="D176" s="10">
        <v>216</v>
      </c>
      <c r="E176" s="10" t="s">
        <v>13</v>
      </c>
      <c r="F176" s="10">
        <v>3310</v>
      </c>
      <c r="G176" s="10" t="s">
        <v>93</v>
      </c>
      <c r="H176" s="10">
        <v>1525010000</v>
      </c>
      <c r="I176" s="1" t="e">
        <f>SUMIF([1]Data!$H$2:$H$434,B176,[1]Data!$M$2:$M$434)</f>
        <v>#VALUE!</v>
      </c>
      <c r="J176" s="1"/>
      <c r="K176" s="1"/>
      <c r="M176" s="1">
        <v>160225.28</v>
      </c>
    </row>
    <row r="177" spans="1:13" x14ac:dyDescent="0.25">
      <c r="A177" s="1"/>
      <c r="B177" t="str">
        <f t="shared" si="2"/>
        <v>G001PC21263360</v>
      </c>
      <c r="C177" s="2" t="s">
        <v>35</v>
      </c>
      <c r="D177" s="10">
        <v>216</v>
      </c>
      <c r="E177" s="10" t="s">
        <v>13</v>
      </c>
      <c r="F177" s="10">
        <v>3360</v>
      </c>
      <c r="G177" s="10" t="s">
        <v>62</v>
      </c>
      <c r="H177" s="10">
        <v>1525010000</v>
      </c>
      <c r="I177" s="1" t="e">
        <f>SUMIF([1]Data!$H$2:$H$434,B177,[1]Data!$M$2:$M$434)</f>
        <v>#VALUE!</v>
      </c>
      <c r="J177" s="1"/>
      <c r="K177" s="1"/>
      <c r="M177" s="1">
        <v>189116</v>
      </c>
    </row>
    <row r="178" spans="1:13" x14ac:dyDescent="0.25">
      <c r="A178" s="1"/>
      <c r="B178" t="str">
        <f t="shared" si="2"/>
        <v>G001PC21263390</v>
      </c>
      <c r="C178" s="2" t="s">
        <v>35</v>
      </c>
      <c r="D178" s="10">
        <v>216</v>
      </c>
      <c r="E178" s="10" t="s">
        <v>13</v>
      </c>
      <c r="F178" s="10">
        <v>3390</v>
      </c>
      <c r="G178" s="10" t="s">
        <v>55</v>
      </c>
      <c r="H178" s="10">
        <v>1525010000</v>
      </c>
      <c r="I178" s="1" t="e">
        <f>SUMIF([1]Data!$H$2:$H$434,B178,[1]Data!$M$2:$M$434)</f>
        <v>#VALUE!</v>
      </c>
      <c r="J178" s="1"/>
      <c r="K178" s="1"/>
      <c r="M178" s="1">
        <v>320450.56</v>
      </c>
    </row>
    <row r="179" spans="1:13" x14ac:dyDescent="0.25">
      <c r="A179" s="1"/>
      <c r="B179" t="str">
        <f t="shared" si="2"/>
        <v>E041QC252125011210</v>
      </c>
      <c r="C179" s="2" t="s">
        <v>36</v>
      </c>
      <c r="D179" s="10">
        <v>214</v>
      </c>
      <c r="E179" s="10" t="s">
        <v>14</v>
      </c>
      <c r="F179" s="10">
        <v>1210</v>
      </c>
      <c r="G179" s="10" t="s">
        <v>52</v>
      </c>
      <c r="H179" s="10">
        <v>1125020500</v>
      </c>
      <c r="I179" s="1" t="e">
        <f>SUMIF([1]Data!$H$2:$H$434,B179,[1]Data!$M$2:$M$434)</f>
        <v>#VALUE!</v>
      </c>
      <c r="J179" s="1"/>
      <c r="K179" s="1"/>
      <c r="M179" s="1">
        <v>427819.91999999993</v>
      </c>
    </row>
    <row r="180" spans="1:13" x14ac:dyDescent="0.25">
      <c r="A180" s="1"/>
      <c r="B180" t="str">
        <f t="shared" si="2"/>
        <v>E041QC252125012610</v>
      </c>
      <c r="C180" s="2" t="s">
        <v>36</v>
      </c>
      <c r="D180" s="10">
        <v>214</v>
      </c>
      <c r="E180" s="10" t="s">
        <v>14</v>
      </c>
      <c r="F180" s="10">
        <v>2610</v>
      </c>
      <c r="G180" s="10" t="s">
        <v>54</v>
      </c>
      <c r="H180" s="10">
        <v>1125020500</v>
      </c>
      <c r="I180" s="1" t="e">
        <f>SUMIF([1]Data!$H$2:$H$434,B180,[1]Data!$M$2:$M$434)</f>
        <v>#VALUE!</v>
      </c>
      <c r="J180" s="1"/>
      <c r="K180" s="1"/>
      <c r="M180" s="1">
        <v>44000</v>
      </c>
    </row>
    <row r="181" spans="1:13" x14ac:dyDescent="0.25">
      <c r="A181" s="1"/>
      <c r="B181" t="str">
        <f t="shared" si="2"/>
        <v>E041QC252125013390</v>
      </c>
      <c r="C181" s="2" t="s">
        <v>36</v>
      </c>
      <c r="D181" s="10">
        <v>214</v>
      </c>
      <c r="E181" s="10" t="s">
        <v>14</v>
      </c>
      <c r="F181" s="10">
        <v>3390</v>
      </c>
      <c r="G181" s="10" t="s">
        <v>55</v>
      </c>
      <c r="H181" s="10">
        <v>1125020500</v>
      </c>
      <c r="I181" s="1" t="e">
        <f>SUMIF([1]Data!$H$2:$H$434,B181,[1]Data!$M$2:$M$434)</f>
        <v>#VALUE!</v>
      </c>
      <c r="J181" s="1"/>
      <c r="K181" s="1"/>
      <c r="M181" s="1">
        <v>220309.76000000001</v>
      </c>
    </row>
    <row r="182" spans="1:13" x14ac:dyDescent="0.25">
      <c r="A182" s="1"/>
      <c r="B182" t="str">
        <f t="shared" si="2"/>
        <v>E041QC252125013920</v>
      </c>
      <c r="C182" s="2" t="s">
        <v>36</v>
      </c>
      <c r="D182" s="10">
        <v>214</v>
      </c>
      <c r="E182" s="10" t="s">
        <v>14</v>
      </c>
      <c r="F182" s="10">
        <v>3920</v>
      </c>
      <c r="G182" s="10" t="s">
        <v>60</v>
      </c>
      <c r="H182" s="10">
        <v>1125020500</v>
      </c>
      <c r="I182" s="1" t="e">
        <f>SUMIF([1]Data!$H$2:$H$434,B182,[1]Data!$M$2:$M$434)</f>
        <v>#VALUE!</v>
      </c>
      <c r="J182" s="1"/>
      <c r="K182" s="1"/>
      <c r="M182" s="1">
        <v>640</v>
      </c>
    </row>
    <row r="183" spans="1:13" x14ac:dyDescent="0.25">
      <c r="A183" s="1"/>
      <c r="B183" t="str">
        <f t="shared" si="2"/>
        <v>E041QC252125013980</v>
      </c>
      <c r="C183" s="2" t="s">
        <v>36</v>
      </c>
      <c r="D183" s="10">
        <v>214</v>
      </c>
      <c r="E183" s="10" t="s">
        <v>14</v>
      </c>
      <c r="F183" s="10">
        <v>3980</v>
      </c>
      <c r="G183" s="10" t="s">
        <v>61</v>
      </c>
      <c r="H183" s="10">
        <v>1125020500</v>
      </c>
      <c r="I183" s="1" t="e">
        <f>SUMIF([1]Data!$H$2:$H$434,B183,[1]Data!$M$2:$M$434)</f>
        <v>#VALUE!</v>
      </c>
      <c r="J183" s="1"/>
      <c r="K183" s="1"/>
      <c r="M183" s="1">
        <v>12834.6</v>
      </c>
    </row>
    <row r="184" spans="1:13" x14ac:dyDescent="0.25">
      <c r="A184" s="1"/>
      <c r="B184" t="str">
        <f t="shared" si="2"/>
        <v>E041QC252125023611</v>
      </c>
      <c r="C184" s="2" t="s">
        <v>36</v>
      </c>
      <c r="D184" s="10">
        <v>214</v>
      </c>
      <c r="E184" s="10" t="s">
        <v>15</v>
      </c>
      <c r="F184" s="10">
        <v>3611</v>
      </c>
      <c r="G184" s="10" t="s">
        <v>57</v>
      </c>
      <c r="H184" s="10">
        <v>1125020500</v>
      </c>
      <c r="I184" s="1" t="e">
        <f>SUMIF([1]Data!$H$2:$H$434,B184,[1]Data!$M$2:$M$434)</f>
        <v>#VALUE!</v>
      </c>
      <c r="J184" s="1"/>
      <c r="K184" s="1"/>
      <c r="M184" s="1">
        <v>250000</v>
      </c>
    </row>
    <row r="185" spans="1:13" x14ac:dyDescent="0.25">
      <c r="A185" s="1"/>
      <c r="B185" t="str">
        <f t="shared" si="2"/>
        <v>E041QC252125023612</v>
      </c>
      <c r="C185" s="2" t="s">
        <v>36</v>
      </c>
      <c r="D185" s="10">
        <v>214</v>
      </c>
      <c r="E185" s="10" t="s">
        <v>15</v>
      </c>
      <c r="F185" s="10">
        <v>3612</v>
      </c>
      <c r="G185" s="10" t="s">
        <v>58</v>
      </c>
      <c r="H185" s="10">
        <v>1125020500</v>
      </c>
      <c r="I185" s="1" t="e">
        <f>SUMIF([1]Data!$H$2:$H$434,B185,[1]Data!$M$2:$M$434)</f>
        <v>#VALUE!</v>
      </c>
      <c r="J185" s="1"/>
      <c r="K185" s="1"/>
      <c r="M185" s="1">
        <v>156703.46</v>
      </c>
    </row>
    <row r="186" spans="1:13" x14ac:dyDescent="0.25">
      <c r="A186" s="1"/>
      <c r="B186" t="str">
        <f t="shared" si="2"/>
        <v>E041PC27731130</v>
      </c>
      <c r="C186" s="2" t="s">
        <v>36</v>
      </c>
      <c r="D186" s="10">
        <v>216</v>
      </c>
      <c r="E186" s="10" t="s">
        <v>16</v>
      </c>
      <c r="F186" s="10">
        <v>1130</v>
      </c>
      <c r="G186" s="10" t="s">
        <v>63</v>
      </c>
      <c r="H186" s="10">
        <v>1525010000</v>
      </c>
      <c r="I186" s="1" t="e">
        <f>SUMIF([1]Data!$H$2:$H$434,B186,[1]Data!$M$2:$M$434)</f>
        <v>#VALUE!</v>
      </c>
      <c r="J186" s="1"/>
      <c r="K186" s="1"/>
      <c r="M186" s="1">
        <v>1065144</v>
      </c>
    </row>
    <row r="187" spans="1:13" x14ac:dyDescent="0.25">
      <c r="A187" s="1"/>
      <c r="B187" t="str">
        <f t="shared" si="2"/>
        <v>E041PC27731310</v>
      </c>
      <c r="C187" s="2" t="s">
        <v>36</v>
      </c>
      <c r="D187" s="10">
        <v>216</v>
      </c>
      <c r="E187" s="10" t="s">
        <v>16</v>
      </c>
      <c r="F187" s="10">
        <v>1310</v>
      </c>
      <c r="G187" s="10" t="s">
        <v>64</v>
      </c>
      <c r="H187" s="10">
        <v>1525010000</v>
      </c>
      <c r="I187" s="1" t="e">
        <f>SUMIF([1]Data!$H$2:$H$434,B187,[1]Data!$M$2:$M$434)</f>
        <v>#VALUE!</v>
      </c>
      <c r="J187" s="1"/>
      <c r="K187" s="1"/>
      <c r="M187" s="1">
        <v>4608</v>
      </c>
    </row>
    <row r="188" spans="1:13" x14ac:dyDescent="0.25">
      <c r="A188" s="1"/>
      <c r="B188" t="str">
        <f t="shared" si="2"/>
        <v>E041PC27731320</v>
      </c>
      <c r="C188" s="2" t="s">
        <v>36</v>
      </c>
      <c r="D188" s="10">
        <v>216</v>
      </c>
      <c r="E188" s="10" t="s">
        <v>16</v>
      </c>
      <c r="F188" s="10">
        <v>1320</v>
      </c>
      <c r="G188" s="10" t="s">
        <v>65</v>
      </c>
      <c r="H188" s="10">
        <v>1525010000</v>
      </c>
      <c r="I188" s="1" t="e">
        <f>SUMIF([1]Data!$H$2:$H$434,B188,[1]Data!$M$2:$M$434)</f>
        <v>#VALUE!</v>
      </c>
      <c r="J188" s="1"/>
      <c r="K188" s="1"/>
      <c r="M188" s="1">
        <v>518633</v>
      </c>
    </row>
    <row r="189" spans="1:13" x14ac:dyDescent="0.25">
      <c r="A189" s="1"/>
      <c r="B189" t="str">
        <f t="shared" si="2"/>
        <v>E041PC27731340</v>
      </c>
      <c r="C189" s="2" t="s">
        <v>36</v>
      </c>
      <c r="D189" s="10">
        <v>216</v>
      </c>
      <c r="E189" s="10" t="s">
        <v>16</v>
      </c>
      <c r="F189" s="10">
        <v>1340</v>
      </c>
      <c r="G189" s="10" t="s">
        <v>66</v>
      </c>
      <c r="H189" s="10">
        <v>1525010000</v>
      </c>
      <c r="I189" s="1" t="e">
        <f>SUMIF([1]Data!$H$2:$H$434,B189,[1]Data!$M$2:$M$434)</f>
        <v>#VALUE!</v>
      </c>
      <c r="J189" s="1"/>
      <c r="K189" s="1"/>
      <c r="M189" s="1">
        <v>726840</v>
      </c>
    </row>
    <row r="190" spans="1:13" x14ac:dyDescent="0.25">
      <c r="A190" s="1"/>
      <c r="B190" t="str">
        <f t="shared" si="2"/>
        <v>E041PC27731410</v>
      </c>
      <c r="C190" s="2" t="s">
        <v>36</v>
      </c>
      <c r="D190" s="10">
        <v>216</v>
      </c>
      <c r="E190" s="10" t="s">
        <v>16</v>
      </c>
      <c r="F190" s="10">
        <v>1410</v>
      </c>
      <c r="G190" s="10" t="s">
        <v>67</v>
      </c>
      <c r="H190" s="10">
        <v>1525010000</v>
      </c>
      <c r="I190" s="1" t="e">
        <f>SUMIF([1]Data!$H$2:$H$434,B190,[1]Data!$M$2:$M$434)</f>
        <v>#VALUE!</v>
      </c>
      <c r="J190" s="1"/>
      <c r="K190" s="1"/>
      <c r="M190" s="1">
        <v>399360</v>
      </c>
    </row>
    <row r="191" spans="1:13" x14ac:dyDescent="0.25">
      <c r="A191" s="1"/>
      <c r="B191" t="str">
        <f t="shared" si="2"/>
        <v>E041PC27731540</v>
      </c>
      <c r="C191" s="2" t="s">
        <v>36</v>
      </c>
      <c r="D191" s="10">
        <v>216</v>
      </c>
      <c r="E191" s="10" t="s">
        <v>16</v>
      </c>
      <c r="F191" s="10">
        <v>1540</v>
      </c>
      <c r="G191" s="10" t="s">
        <v>69</v>
      </c>
      <c r="H191" s="10">
        <v>1525010000</v>
      </c>
      <c r="I191" s="1" t="e">
        <f>SUMIF([1]Data!$H$2:$H$434,B191,[1]Data!$M$2:$M$434)</f>
        <v>#VALUE!</v>
      </c>
      <c r="J191" s="1"/>
      <c r="K191" s="1"/>
      <c r="M191" s="1">
        <v>1090284</v>
      </c>
    </row>
    <row r="192" spans="1:13" x14ac:dyDescent="0.25">
      <c r="A192" s="1"/>
      <c r="B192" t="str">
        <f t="shared" si="2"/>
        <v>E041PC27731590</v>
      </c>
      <c r="C192" s="2" t="s">
        <v>36</v>
      </c>
      <c r="D192" s="10">
        <v>216</v>
      </c>
      <c r="E192" s="10" t="s">
        <v>16</v>
      </c>
      <c r="F192" s="10">
        <v>1590</v>
      </c>
      <c r="G192" s="10" t="s">
        <v>71</v>
      </c>
      <c r="H192" s="10">
        <v>1525010000</v>
      </c>
      <c r="I192" s="1" t="e">
        <f>SUMIF([1]Data!$H$2:$H$434,B192,[1]Data!$M$2:$M$434)</f>
        <v>#VALUE!</v>
      </c>
      <c r="J192" s="1"/>
      <c r="K192" s="1"/>
      <c r="M192" s="1">
        <v>548306.77</v>
      </c>
    </row>
    <row r="193" spans="1:13" x14ac:dyDescent="0.25">
      <c r="A193" s="1"/>
      <c r="B193" t="str">
        <f t="shared" si="2"/>
        <v>E041PC27731710</v>
      </c>
      <c r="C193" s="2" t="s">
        <v>36</v>
      </c>
      <c r="D193" s="10">
        <v>216</v>
      </c>
      <c r="E193" s="10" t="s">
        <v>16</v>
      </c>
      <c r="F193" s="10">
        <v>1710</v>
      </c>
      <c r="G193" s="10" t="s">
        <v>72</v>
      </c>
      <c r="H193" s="10">
        <v>1525010000</v>
      </c>
      <c r="I193" s="1" t="e">
        <f>SUMIF([1]Data!$H$2:$H$434,B193,[1]Data!$M$2:$M$434)</f>
        <v>#VALUE!</v>
      </c>
      <c r="J193" s="1"/>
      <c r="K193" s="1"/>
      <c r="M193" s="1">
        <v>7438</v>
      </c>
    </row>
    <row r="194" spans="1:13" x14ac:dyDescent="0.25">
      <c r="A194" s="1"/>
      <c r="B194" t="str">
        <f t="shared" si="2"/>
        <v>E041PC27732110</v>
      </c>
      <c r="C194" s="2" t="s">
        <v>36</v>
      </c>
      <c r="D194" s="10">
        <v>216</v>
      </c>
      <c r="E194" s="10" t="s">
        <v>16</v>
      </c>
      <c r="F194" s="10">
        <v>2110</v>
      </c>
      <c r="G194" s="10" t="s">
        <v>53</v>
      </c>
      <c r="H194" s="10">
        <v>1525010000</v>
      </c>
      <c r="I194" s="1" t="e">
        <f>SUMIF([1]Data!$H$2:$H$434,B194,[1]Data!$M$2:$M$434)</f>
        <v>#VALUE!</v>
      </c>
      <c r="J194" s="1"/>
      <c r="K194" s="1"/>
      <c r="M194" s="1">
        <v>11000</v>
      </c>
    </row>
    <row r="195" spans="1:13" x14ac:dyDescent="0.25">
      <c r="A195" s="1"/>
      <c r="B195" t="str">
        <f t="shared" si="2"/>
        <v>E041PC27732160</v>
      </c>
      <c r="C195" s="2" t="s">
        <v>36</v>
      </c>
      <c r="D195" s="10">
        <v>216</v>
      </c>
      <c r="E195" s="10" t="s">
        <v>16</v>
      </c>
      <c r="F195" s="10">
        <v>2160</v>
      </c>
      <c r="G195" s="10" t="s">
        <v>74</v>
      </c>
      <c r="H195" s="10">
        <v>1525010000</v>
      </c>
      <c r="I195" s="1" t="e">
        <f>SUMIF([1]Data!$H$2:$H$434,B195,[1]Data!$M$2:$M$434)</f>
        <v>#VALUE!</v>
      </c>
      <c r="J195" s="1"/>
      <c r="K195" s="1"/>
      <c r="M195" s="1">
        <v>5400</v>
      </c>
    </row>
    <row r="196" spans="1:13" x14ac:dyDescent="0.25">
      <c r="A196" s="1"/>
      <c r="B196" t="str">
        <f t="shared" si="2"/>
        <v>E041PC27732610</v>
      </c>
      <c r="C196" s="2" t="s">
        <v>36</v>
      </c>
      <c r="D196" s="10">
        <v>216</v>
      </c>
      <c r="E196" s="10" t="s">
        <v>16</v>
      </c>
      <c r="F196" s="10">
        <v>2610</v>
      </c>
      <c r="G196" s="10" t="s">
        <v>54</v>
      </c>
      <c r="H196" s="10">
        <v>1525010000</v>
      </c>
      <c r="I196" s="1" t="e">
        <f>SUMIF([1]Data!$H$2:$H$434,B196,[1]Data!$M$2:$M$434)</f>
        <v>#VALUE!</v>
      </c>
      <c r="J196" s="1"/>
      <c r="K196" s="1"/>
      <c r="M196" s="1">
        <v>290000</v>
      </c>
    </row>
    <row r="197" spans="1:13" x14ac:dyDescent="0.25">
      <c r="A197" s="1"/>
      <c r="B197" t="str">
        <f t="shared" si="2"/>
        <v>E041PC27732710</v>
      </c>
      <c r="C197" s="2" t="s">
        <v>36</v>
      </c>
      <c r="D197" s="10">
        <v>216</v>
      </c>
      <c r="E197" s="10" t="s">
        <v>16</v>
      </c>
      <c r="F197" s="10">
        <v>2710</v>
      </c>
      <c r="G197" s="10" t="s">
        <v>80</v>
      </c>
      <c r="H197" s="10">
        <v>1525010000</v>
      </c>
      <c r="I197" s="1" t="e">
        <f>SUMIF([1]Data!$H$2:$H$434,B197,[1]Data!$M$2:$M$434)</f>
        <v>#VALUE!</v>
      </c>
      <c r="J197" s="1"/>
      <c r="K197" s="1"/>
      <c r="M197" s="1">
        <v>3000</v>
      </c>
    </row>
    <row r="198" spans="1:13" x14ac:dyDescent="0.25">
      <c r="A198" s="1"/>
      <c r="B198" t="str">
        <f t="shared" ref="B198:B261" si="3">CONCATENATE(E198,F198)</f>
        <v>E041PC27733110</v>
      </c>
      <c r="C198" s="2" t="s">
        <v>36</v>
      </c>
      <c r="D198" s="10">
        <v>216</v>
      </c>
      <c r="E198" s="10" t="s">
        <v>16</v>
      </c>
      <c r="F198" s="10">
        <v>3110</v>
      </c>
      <c r="G198" s="10" t="s">
        <v>86</v>
      </c>
      <c r="H198" s="10">
        <v>1525010000</v>
      </c>
      <c r="I198" s="1" t="e">
        <f>SUMIF([1]Data!$H$2:$H$434,B198,[1]Data!$M$2:$M$434)</f>
        <v>#VALUE!</v>
      </c>
      <c r="J198" s="1"/>
      <c r="K198" s="1"/>
      <c r="M198" s="1">
        <v>12000</v>
      </c>
    </row>
    <row r="199" spans="1:13" x14ac:dyDescent="0.25">
      <c r="A199" s="1"/>
      <c r="B199" t="str">
        <f t="shared" si="3"/>
        <v>E041PC27733130</v>
      </c>
      <c r="C199" s="2" t="s">
        <v>36</v>
      </c>
      <c r="D199" s="10">
        <v>216</v>
      </c>
      <c r="E199" s="10" t="s">
        <v>16</v>
      </c>
      <c r="F199" s="10">
        <v>3130</v>
      </c>
      <c r="G199" s="10" t="s">
        <v>87</v>
      </c>
      <c r="H199" s="10">
        <v>1525010000</v>
      </c>
      <c r="I199" s="1" t="e">
        <f>SUMIF([1]Data!$H$2:$H$434,B199,[1]Data!$M$2:$M$434)</f>
        <v>#VALUE!</v>
      </c>
      <c r="J199" s="1"/>
      <c r="K199" s="1"/>
      <c r="M199" s="1">
        <v>5000</v>
      </c>
    </row>
    <row r="200" spans="1:13" x14ac:dyDescent="0.25">
      <c r="A200" s="1"/>
      <c r="B200" t="str">
        <f t="shared" si="3"/>
        <v>E041PC27733140</v>
      </c>
      <c r="C200" s="2" t="s">
        <v>36</v>
      </c>
      <c r="D200" s="10">
        <v>216</v>
      </c>
      <c r="E200" s="10" t="s">
        <v>16</v>
      </c>
      <c r="F200" s="10">
        <v>3140</v>
      </c>
      <c r="G200" s="10" t="s">
        <v>88</v>
      </c>
      <c r="H200" s="10">
        <v>1525010000</v>
      </c>
      <c r="I200" s="1" t="e">
        <f>SUMIF([1]Data!$H$2:$H$434,B200,[1]Data!$M$2:$M$434)</f>
        <v>#VALUE!</v>
      </c>
      <c r="J200" s="1"/>
      <c r="K200" s="1"/>
      <c r="M200" s="1">
        <v>1300</v>
      </c>
    </row>
    <row r="201" spans="1:13" x14ac:dyDescent="0.25">
      <c r="A201" s="1"/>
      <c r="B201" t="str">
        <f t="shared" si="3"/>
        <v>E041PC27733170</v>
      </c>
      <c r="C201" s="2" t="s">
        <v>36</v>
      </c>
      <c r="D201" s="10">
        <v>216</v>
      </c>
      <c r="E201" s="10" t="s">
        <v>16</v>
      </c>
      <c r="F201" s="10">
        <v>3170</v>
      </c>
      <c r="G201" s="10" t="s">
        <v>89</v>
      </c>
      <c r="H201" s="10">
        <v>1525010000</v>
      </c>
      <c r="I201" s="1" t="e">
        <f>SUMIF([1]Data!$H$2:$H$434,B201,[1]Data!$M$2:$M$434)</f>
        <v>#VALUE!</v>
      </c>
      <c r="J201" s="1"/>
      <c r="K201" s="1"/>
      <c r="M201" s="1">
        <v>20000</v>
      </c>
    </row>
    <row r="202" spans="1:13" x14ac:dyDescent="0.25">
      <c r="A202" s="1"/>
      <c r="B202" t="str">
        <f t="shared" si="3"/>
        <v>E041PC27733220</v>
      </c>
      <c r="C202" s="2" t="s">
        <v>36</v>
      </c>
      <c r="D202" s="10">
        <v>216</v>
      </c>
      <c r="E202" s="10" t="s">
        <v>16</v>
      </c>
      <c r="F202" s="10">
        <v>3220</v>
      </c>
      <c r="G202" s="10" t="s">
        <v>90</v>
      </c>
      <c r="H202" s="10">
        <v>1525010000</v>
      </c>
      <c r="I202" s="1" t="e">
        <f>SUMIF([1]Data!$H$2:$H$434,B202,[1]Data!$M$2:$M$434)</f>
        <v>#VALUE!</v>
      </c>
      <c r="J202" s="1"/>
      <c r="K202" s="1"/>
      <c r="M202" s="1">
        <v>66000</v>
      </c>
    </row>
    <row r="203" spans="1:13" x14ac:dyDescent="0.25">
      <c r="A203" s="1"/>
      <c r="B203" t="str">
        <f t="shared" si="3"/>
        <v>E041PC27733250</v>
      </c>
      <c r="C203" s="2" t="s">
        <v>36</v>
      </c>
      <c r="D203" s="10">
        <v>216</v>
      </c>
      <c r="E203" s="10" t="s">
        <v>16</v>
      </c>
      <c r="F203" s="10">
        <v>3250</v>
      </c>
      <c r="G203" s="10" t="s">
        <v>91</v>
      </c>
      <c r="H203" s="10">
        <v>1525010000</v>
      </c>
      <c r="I203" s="1" t="e">
        <f>SUMIF([1]Data!$H$2:$H$434,B203,[1]Data!$M$2:$M$434)</f>
        <v>#VALUE!</v>
      </c>
      <c r="J203" s="1"/>
      <c r="K203" s="1"/>
      <c r="M203" s="1">
        <v>196873.08</v>
      </c>
    </row>
    <row r="204" spans="1:13" x14ac:dyDescent="0.25">
      <c r="A204" s="1"/>
      <c r="B204" t="str">
        <f t="shared" si="3"/>
        <v>E041PC27733360</v>
      </c>
      <c r="C204" s="2" t="s">
        <v>36</v>
      </c>
      <c r="D204" s="10">
        <v>216</v>
      </c>
      <c r="E204" s="10" t="s">
        <v>16</v>
      </c>
      <c r="F204" s="10">
        <v>3360</v>
      </c>
      <c r="G204" s="10" t="s">
        <v>62</v>
      </c>
      <c r="H204" s="10">
        <v>1525010000</v>
      </c>
      <c r="I204" s="1" t="e">
        <f>SUMIF([1]Data!$H$2:$H$434,B204,[1]Data!$M$2:$M$434)</f>
        <v>#VALUE!</v>
      </c>
      <c r="J204" s="1"/>
      <c r="K204" s="1"/>
      <c r="M204" s="1">
        <v>19000</v>
      </c>
    </row>
    <row r="205" spans="1:13" x14ac:dyDescent="0.25">
      <c r="A205" s="1"/>
      <c r="B205" t="str">
        <f t="shared" si="3"/>
        <v>E041PC27733380</v>
      </c>
      <c r="C205" s="2" t="s">
        <v>36</v>
      </c>
      <c r="D205" s="10">
        <v>216</v>
      </c>
      <c r="E205" s="10" t="s">
        <v>16</v>
      </c>
      <c r="F205" s="10">
        <v>3380</v>
      </c>
      <c r="G205" s="10" t="s">
        <v>95</v>
      </c>
      <c r="H205" s="10">
        <v>1525010000</v>
      </c>
      <c r="I205" s="1" t="e">
        <f>SUMIF([1]Data!$H$2:$H$434,B205,[1]Data!$M$2:$M$434)</f>
        <v>#VALUE!</v>
      </c>
      <c r="J205" s="1"/>
      <c r="K205" s="1"/>
      <c r="M205" s="1">
        <v>54000</v>
      </c>
    </row>
    <row r="206" spans="1:13" x14ac:dyDescent="0.25">
      <c r="A206" s="1"/>
      <c r="B206" t="str">
        <f t="shared" si="3"/>
        <v>E041PC27733550</v>
      </c>
      <c r="C206" s="2" t="s">
        <v>36</v>
      </c>
      <c r="D206" s="10">
        <v>216</v>
      </c>
      <c r="E206" s="10" t="s">
        <v>16</v>
      </c>
      <c r="F206" s="10">
        <v>3550</v>
      </c>
      <c r="G206" s="10" t="s">
        <v>56</v>
      </c>
      <c r="H206" s="10">
        <v>1525010000</v>
      </c>
      <c r="I206" s="1" t="e">
        <f>SUMIF([1]Data!$H$2:$H$434,B206,[1]Data!$M$2:$M$434)</f>
        <v>#VALUE!</v>
      </c>
      <c r="J206" s="1"/>
      <c r="K206" s="1"/>
      <c r="M206" s="1">
        <v>100000</v>
      </c>
    </row>
    <row r="207" spans="1:13" x14ac:dyDescent="0.25">
      <c r="A207" s="1"/>
      <c r="B207" t="str">
        <f t="shared" si="3"/>
        <v>E041PC27733580</v>
      </c>
      <c r="C207" s="2" t="s">
        <v>36</v>
      </c>
      <c r="D207" s="10">
        <v>216</v>
      </c>
      <c r="E207" s="10" t="s">
        <v>16</v>
      </c>
      <c r="F207" s="10">
        <v>3580</v>
      </c>
      <c r="G207" s="10" t="s">
        <v>99</v>
      </c>
      <c r="H207" s="10">
        <v>1525010000</v>
      </c>
      <c r="I207" s="1" t="e">
        <f>SUMIF([1]Data!$H$2:$H$434,B207,[1]Data!$M$2:$M$434)</f>
        <v>#VALUE!</v>
      </c>
      <c r="J207" s="1"/>
      <c r="K207" s="1"/>
      <c r="M207" s="1">
        <v>21000</v>
      </c>
    </row>
    <row r="208" spans="1:13" x14ac:dyDescent="0.25">
      <c r="A208" s="1"/>
      <c r="B208" t="str">
        <f t="shared" si="3"/>
        <v>E041PC27733590</v>
      </c>
      <c r="C208" s="2" t="s">
        <v>36</v>
      </c>
      <c r="D208" s="10">
        <v>216</v>
      </c>
      <c r="E208" s="10" t="s">
        <v>16</v>
      </c>
      <c r="F208" s="10">
        <v>3590</v>
      </c>
      <c r="G208" s="10" t="s">
        <v>100</v>
      </c>
      <c r="H208" s="10">
        <v>1525010000</v>
      </c>
      <c r="I208" s="1" t="e">
        <f>SUMIF([1]Data!$H$2:$H$434,B208,[1]Data!$M$2:$M$434)</f>
        <v>#VALUE!</v>
      </c>
      <c r="J208" s="1"/>
      <c r="K208" s="1"/>
      <c r="M208" s="1">
        <v>1500</v>
      </c>
    </row>
    <row r="209" spans="1:13" x14ac:dyDescent="0.25">
      <c r="A209" s="1"/>
      <c r="B209" t="str">
        <f t="shared" si="3"/>
        <v>E041PC27733850</v>
      </c>
      <c r="C209" s="2" t="s">
        <v>36</v>
      </c>
      <c r="D209" s="10">
        <v>216</v>
      </c>
      <c r="E209" s="10" t="s">
        <v>16</v>
      </c>
      <c r="F209" s="10">
        <v>3850</v>
      </c>
      <c r="G209" s="10" t="s">
        <v>104</v>
      </c>
      <c r="H209" s="10">
        <v>1525010000</v>
      </c>
      <c r="I209" s="1" t="e">
        <f>SUMIF([1]Data!$H$2:$H$434,B209,[1]Data!$M$2:$M$434)</f>
        <v>#VALUE!</v>
      </c>
      <c r="J209" s="1"/>
      <c r="K209" s="1"/>
      <c r="M209" s="1">
        <v>5000</v>
      </c>
    </row>
    <row r="210" spans="1:13" x14ac:dyDescent="0.25">
      <c r="A210" s="1"/>
      <c r="B210" t="str">
        <f t="shared" si="3"/>
        <v>E041PC27733920</v>
      </c>
      <c r="C210" s="2" t="s">
        <v>36</v>
      </c>
      <c r="D210" s="10">
        <v>216</v>
      </c>
      <c r="E210" s="10" t="s">
        <v>16</v>
      </c>
      <c r="F210" s="10">
        <v>3920</v>
      </c>
      <c r="G210" s="10" t="s">
        <v>60</v>
      </c>
      <c r="H210" s="10">
        <v>1525010000</v>
      </c>
      <c r="I210" s="1" t="e">
        <f>SUMIF([1]Data!$H$2:$H$434,B210,[1]Data!$M$2:$M$434)</f>
        <v>#VALUE!</v>
      </c>
      <c r="J210" s="1"/>
      <c r="K210" s="1"/>
      <c r="M210" s="1">
        <v>4000</v>
      </c>
    </row>
    <row r="211" spans="1:13" x14ac:dyDescent="0.25">
      <c r="A211" s="1"/>
      <c r="B211" t="str">
        <f t="shared" si="3"/>
        <v>E041PC27733980</v>
      </c>
      <c r="C211" s="2" t="s">
        <v>36</v>
      </c>
      <c r="D211" s="10">
        <v>216</v>
      </c>
      <c r="E211" s="10" t="s">
        <v>16</v>
      </c>
      <c r="F211" s="10">
        <v>3980</v>
      </c>
      <c r="G211" s="10" t="s">
        <v>61</v>
      </c>
      <c r="H211" s="10">
        <v>1525010000</v>
      </c>
      <c r="I211" s="1" t="e">
        <f>SUMIF([1]Data!$H$2:$H$434,B211,[1]Data!$M$2:$M$434)</f>
        <v>#VALUE!</v>
      </c>
      <c r="J211" s="1"/>
      <c r="K211" s="1"/>
      <c r="M211" s="1">
        <v>110727</v>
      </c>
    </row>
    <row r="212" spans="1:13" x14ac:dyDescent="0.25">
      <c r="A212" s="1"/>
      <c r="B212" t="str">
        <f t="shared" si="3"/>
        <v>E041PC27741130</v>
      </c>
      <c r="C212" s="2" t="s">
        <v>36</v>
      </c>
      <c r="D212" s="10">
        <v>216</v>
      </c>
      <c r="E212" s="10" t="s">
        <v>17</v>
      </c>
      <c r="F212" s="10">
        <v>1130</v>
      </c>
      <c r="G212" s="10" t="s">
        <v>63</v>
      </c>
      <c r="H212" s="10">
        <v>1525010000</v>
      </c>
      <c r="I212" s="1" t="e">
        <f>SUMIF([1]Data!$H$2:$H$434,B212,[1]Data!$M$2:$M$434)</f>
        <v>#VALUE!</v>
      </c>
      <c r="J212" s="1"/>
      <c r="K212" s="1"/>
      <c r="M212" s="1">
        <v>834996</v>
      </c>
    </row>
    <row r="213" spans="1:13" x14ac:dyDescent="0.25">
      <c r="A213" s="1"/>
      <c r="B213" t="str">
        <f t="shared" si="3"/>
        <v>E041PC27741310</v>
      </c>
      <c r="C213" s="2" t="s">
        <v>36</v>
      </c>
      <c r="D213" s="10">
        <v>216</v>
      </c>
      <c r="E213" s="10" t="s">
        <v>17</v>
      </c>
      <c r="F213" s="10">
        <v>1310</v>
      </c>
      <c r="G213" s="10" t="s">
        <v>64</v>
      </c>
      <c r="H213" s="10">
        <v>1525010000</v>
      </c>
      <c r="I213" s="1" t="e">
        <f>SUMIF([1]Data!$H$2:$H$434,B213,[1]Data!$M$2:$M$434)</f>
        <v>#VALUE!</v>
      </c>
      <c r="J213" s="1"/>
      <c r="K213" s="1"/>
      <c r="M213" s="1">
        <v>1596</v>
      </c>
    </row>
    <row r="214" spans="1:13" x14ac:dyDescent="0.25">
      <c r="A214" s="1"/>
      <c r="B214" t="str">
        <f t="shared" si="3"/>
        <v>E041PC27741320</v>
      </c>
      <c r="C214" s="2" t="s">
        <v>36</v>
      </c>
      <c r="D214" s="10">
        <v>216</v>
      </c>
      <c r="E214" s="10" t="s">
        <v>17</v>
      </c>
      <c r="F214" s="10">
        <v>1320</v>
      </c>
      <c r="G214" s="10" t="s">
        <v>65</v>
      </c>
      <c r="H214" s="10">
        <v>1525010000</v>
      </c>
      <c r="I214" s="1" t="e">
        <f>SUMIF([1]Data!$H$2:$H$434,B214,[1]Data!$M$2:$M$434)</f>
        <v>#VALUE!</v>
      </c>
      <c r="J214" s="1"/>
      <c r="K214" s="1"/>
      <c r="M214" s="1">
        <v>416188</v>
      </c>
    </row>
    <row r="215" spans="1:13" x14ac:dyDescent="0.25">
      <c r="A215" s="1"/>
      <c r="B215" t="str">
        <f t="shared" si="3"/>
        <v>E041PC27741340</v>
      </c>
      <c r="C215" s="2" t="s">
        <v>36</v>
      </c>
      <c r="D215" s="10">
        <v>216</v>
      </c>
      <c r="E215" s="10" t="s">
        <v>17</v>
      </c>
      <c r="F215" s="10">
        <v>1340</v>
      </c>
      <c r="G215" s="10" t="s">
        <v>66</v>
      </c>
      <c r="H215" s="10">
        <v>1525010000</v>
      </c>
      <c r="I215" s="1" t="e">
        <f>SUMIF([1]Data!$H$2:$H$434,B215,[1]Data!$M$2:$M$434)</f>
        <v>#VALUE!</v>
      </c>
      <c r="J215" s="1"/>
      <c r="K215" s="1"/>
      <c r="M215" s="1">
        <v>685416</v>
      </c>
    </row>
    <row r="216" spans="1:13" x14ac:dyDescent="0.25">
      <c r="A216" s="1"/>
      <c r="B216" t="str">
        <f t="shared" si="3"/>
        <v>E041PC27741410</v>
      </c>
      <c r="C216" s="2" t="s">
        <v>36</v>
      </c>
      <c r="D216" s="10">
        <v>216</v>
      </c>
      <c r="E216" s="10" t="s">
        <v>17</v>
      </c>
      <c r="F216" s="10">
        <v>1410</v>
      </c>
      <c r="G216" s="10" t="s">
        <v>67</v>
      </c>
      <c r="H216" s="10">
        <v>1525010000</v>
      </c>
      <c r="I216" s="1" t="e">
        <f>SUMIF([1]Data!$H$2:$H$434,B216,[1]Data!$M$2:$M$434)</f>
        <v>#VALUE!</v>
      </c>
      <c r="J216" s="1"/>
      <c r="K216" s="1"/>
      <c r="M216" s="1">
        <v>291780</v>
      </c>
    </row>
    <row r="217" spans="1:13" x14ac:dyDescent="0.25">
      <c r="A217" s="1"/>
      <c r="B217" t="str">
        <f t="shared" si="3"/>
        <v>E041PC27741540</v>
      </c>
      <c r="C217" s="2" t="s">
        <v>36</v>
      </c>
      <c r="D217" s="10">
        <v>216</v>
      </c>
      <c r="E217" s="10" t="s">
        <v>17</v>
      </c>
      <c r="F217" s="10">
        <v>1540</v>
      </c>
      <c r="G217" s="10" t="s">
        <v>69</v>
      </c>
      <c r="H217" s="10">
        <v>1525010000</v>
      </c>
      <c r="I217" s="1" t="e">
        <f>SUMIF([1]Data!$H$2:$H$434,B217,[1]Data!$M$2:$M$434)</f>
        <v>#VALUE!</v>
      </c>
      <c r="J217" s="1"/>
      <c r="K217" s="1"/>
      <c r="M217" s="1">
        <v>871668</v>
      </c>
    </row>
    <row r="218" spans="1:13" x14ac:dyDescent="0.25">
      <c r="A218" s="1"/>
      <c r="B218" t="str">
        <f t="shared" si="3"/>
        <v>E041PC27741590</v>
      </c>
      <c r="C218" s="2" t="s">
        <v>36</v>
      </c>
      <c r="D218" s="10">
        <v>216</v>
      </c>
      <c r="E218" s="10" t="s">
        <v>17</v>
      </c>
      <c r="F218" s="10">
        <v>1590</v>
      </c>
      <c r="G218" s="10" t="s">
        <v>71</v>
      </c>
      <c r="H218" s="10">
        <v>1525010000</v>
      </c>
      <c r="I218" s="1" t="e">
        <f>SUMIF([1]Data!$H$2:$H$434,B218,[1]Data!$M$2:$M$434)</f>
        <v>#VALUE!</v>
      </c>
      <c r="J218" s="1"/>
      <c r="K218" s="1"/>
      <c r="M218" s="1">
        <v>358995.99999999994</v>
      </c>
    </row>
    <row r="219" spans="1:13" x14ac:dyDescent="0.25">
      <c r="A219" s="1"/>
      <c r="B219" t="str">
        <f t="shared" si="3"/>
        <v>E041PC27741710</v>
      </c>
      <c r="C219" s="2" t="s">
        <v>36</v>
      </c>
      <c r="D219" s="10">
        <v>216</v>
      </c>
      <c r="E219" s="10" t="s">
        <v>17</v>
      </c>
      <c r="F219" s="10">
        <v>1710</v>
      </c>
      <c r="G219" s="10" t="s">
        <v>72</v>
      </c>
      <c r="H219" s="10">
        <v>1525010000</v>
      </c>
      <c r="I219" s="1" t="e">
        <f>SUMIF([1]Data!$H$2:$H$434,B219,[1]Data!$M$2:$M$434)</f>
        <v>#VALUE!</v>
      </c>
      <c r="J219" s="1"/>
      <c r="K219" s="1"/>
      <c r="M219" s="1">
        <v>1729</v>
      </c>
    </row>
    <row r="220" spans="1:13" x14ac:dyDescent="0.25">
      <c r="A220" s="1"/>
      <c r="B220" t="str">
        <f t="shared" si="3"/>
        <v>E041PC27742110</v>
      </c>
      <c r="C220" s="2" t="s">
        <v>36</v>
      </c>
      <c r="D220" s="10">
        <v>216</v>
      </c>
      <c r="E220" s="10" t="s">
        <v>17</v>
      </c>
      <c r="F220" s="10">
        <v>2110</v>
      </c>
      <c r="G220" s="10" t="s">
        <v>53</v>
      </c>
      <c r="H220" s="10">
        <v>1525010000</v>
      </c>
      <c r="I220" s="1" t="e">
        <f>SUMIF([1]Data!$H$2:$H$434,B220,[1]Data!$M$2:$M$434)</f>
        <v>#VALUE!</v>
      </c>
      <c r="J220" s="1"/>
      <c r="K220" s="1"/>
      <c r="M220" s="1">
        <v>11000</v>
      </c>
    </row>
    <row r="221" spans="1:13" x14ac:dyDescent="0.25">
      <c r="A221" s="1"/>
      <c r="B221" t="str">
        <f t="shared" si="3"/>
        <v>E041PC27742160</v>
      </c>
      <c r="C221" s="2" t="s">
        <v>36</v>
      </c>
      <c r="D221" s="10">
        <v>216</v>
      </c>
      <c r="E221" s="10" t="s">
        <v>17</v>
      </c>
      <c r="F221" s="10">
        <v>2160</v>
      </c>
      <c r="G221" s="10" t="s">
        <v>74</v>
      </c>
      <c r="H221" s="10">
        <v>1525010000</v>
      </c>
      <c r="I221" s="1" t="e">
        <f>SUMIF([1]Data!$H$2:$H$434,B221,[1]Data!$M$2:$M$434)</f>
        <v>#VALUE!</v>
      </c>
      <c r="J221" s="1"/>
      <c r="K221" s="1"/>
      <c r="M221" s="1">
        <v>3500</v>
      </c>
    </row>
    <row r="222" spans="1:13" x14ac:dyDescent="0.25">
      <c r="A222" s="1"/>
      <c r="B222" t="str">
        <f t="shared" si="3"/>
        <v>E041PC27742610</v>
      </c>
      <c r="C222" s="2" t="s">
        <v>36</v>
      </c>
      <c r="D222" s="10">
        <v>216</v>
      </c>
      <c r="E222" s="10" t="s">
        <v>17</v>
      </c>
      <c r="F222" s="10">
        <v>2610</v>
      </c>
      <c r="G222" s="10" t="s">
        <v>54</v>
      </c>
      <c r="H222" s="10">
        <v>1525010000</v>
      </c>
      <c r="I222" s="1" t="e">
        <f>SUMIF([1]Data!$H$2:$H$434,B222,[1]Data!$M$2:$M$434)</f>
        <v>#VALUE!</v>
      </c>
      <c r="J222" s="1"/>
      <c r="K222" s="1"/>
      <c r="M222" s="1">
        <v>66000</v>
      </c>
    </row>
    <row r="223" spans="1:13" x14ac:dyDescent="0.25">
      <c r="A223" s="1"/>
      <c r="B223" t="str">
        <f t="shared" si="3"/>
        <v>E041PC27742710</v>
      </c>
      <c r="C223" s="2" t="s">
        <v>36</v>
      </c>
      <c r="D223" s="10">
        <v>216</v>
      </c>
      <c r="E223" s="10" t="s">
        <v>17</v>
      </c>
      <c r="F223" s="10">
        <v>2710</v>
      </c>
      <c r="G223" s="10" t="s">
        <v>80</v>
      </c>
      <c r="H223" s="10">
        <v>1525010000</v>
      </c>
      <c r="I223" s="1" t="e">
        <f>SUMIF([1]Data!$H$2:$H$434,B223,[1]Data!$M$2:$M$434)</f>
        <v>#VALUE!</v>
      </c>
      <c r="J223" s="1"/>
      <c r="K223" s="1"/>
      <c r="M223" s="1">
        <v>23000</v>
      </c>
    </row>
    <row r="224" spans="1:13" x14ac:dyDescent="0.25">
      <c r="A224" s="1"/>
      <c r="B224" t="str">
        <f t="shared" si="3"/>
        <v>E041PC27743110</v>
      </c>
      <c r="C224" s="2" t="s">
        <v>36</v>
      </c>
      <c r="D224" s="10">
        <v>216</v>
      </c>
      <c r="E224" s="10" t="s">
        <v>17</v>
      </c>
      <c r="F224" s="10">
        <v>3110</v>
      </c>
      <c r="G224" s="10" t="s">
        <v>86</v>
      </c>
      <c r="H224" s="10">
        <v>1525010000</v>
      </c>
      <c r="I224" s="1" t="e">
        <f>SUMIF([1]Data!$H$2:$H$434,B224,[1]Data!$M$2:$M$434)</f>
        <v>#VALUE!</v>
      </c>
      <c r="J224" s="1"/>
      <c r="K224" s="1"/>
      <c r="M224" s="1">
        <v>76000</v>
      </c>
    </row>
    <row r="225" spans="1:13" x14ac:dyDescent="0.25">
      <c r="A225" s="1"/>
      <c r="B225" t="str">
        <f t="shared" si="3"/>
        <v>E041PC27743130</v>
      </c>
      <c r="C225" s="2" t="s">
        <v>36</v>
      </c>
      <c r="D225" s="10">
        <v>216</v>
      </c>
      <c r="E225" s="10" t="s">
        <v>17</v>
      </c>
      <c r="F225" s="10">
        <v>3130</v>
      </c>
      <c r="G225" s="10" t="s">
        <v>87</v>
      </c>
      <c r="H225" s="10">
        <v>1525010000</v>
      </c>
      <c r="I225" s="1" t="e">
        <f>SUMIF([1]Data!$H$2:$H$434,B225,[1]Data!$M$2:$M$434)</f>
        <v>#VALUE!</v>
      </c>
      <c r="J225" s="1"/>
      <c r="K225" s="1"/>
      <c r="M225" s="1">
        <v>24000</v>
      </c>
    </row>
    <row r="226" spans="1:13" x14ac:dyDescent="0.25">
      <c r="A226" s="1"/>
      <c r="B226" t="str">
        <f t="shared" si="3"/>
        <v>E041PC27743140</v>
      </c>
      <c r="C226" s="2" t="s">
        <v>36</v>
      </c>
      <c r="D226" s="10">
        <v>216</v>
      </c>
      <c r="E226" s="10" t="s">
        <v>17</v>
      </c>
      <c r="F226" s="10">
        <v>3140</v>
      </c>
      <c r="G226" s="10" t="s">
        <v>88</v>
      </c>
      <c r="H226" s="10">
        <v>1525010000</v>
      </c>
      <c r="I226" s="1" t="e">
        <f>SUMIF([1]Data!$H$2:$H$434,B226,[1]Data!$M$2:$M$434)</f>
        <v>#VALUE!</v>
      </c>
      <c r="J226" s="1"/>
      <c r="K226" s="1"/>
      <c r="M226" s="1">
        <v>6000</v>
      </c>
    </row>
    <row r="227" spans="1:13" x14ac:dyDescent="0.25">
      <c r="A227" s="1"/>
      <c r="B227" t="str">
        <f t="shared" si="3"/>
        <v>E041PC27743170</v>
      </c>
      <c r="C227" s="2" t="s">
        <v>36</v>
      </c>
      <c r="D227" s="10">
        <v>216</v>
      </c>
      <c r="E227" s="10" t="s">
        <v>17</v>
      </c>
      <c r="F227" s="10">
        <v>3170</v>
      </c>
      <c r="G227" s="10" t="s">
        <v>89</v>
      </c>
      <c r="H227" s="10">
        <v>1525010000</v>
      </c>
      <c r="I227" s="1" t="e">
        <f>SUMIF([1]Data!$H$2:$H$434,B227,[1]Data!$M$2:$M$434)</f>
        <v>#VALUE!</v>
      </c>
      <c r="J227" s="1"/>
      <c r="K227" s="1"/>
      <c r="M227" s="1">
        <v>98000</v>
      </c>
    </row>
    <row r="228" spans="1:13" x14ac:dyDescent="0.25">
      <c r="A228" s="1"/>
      <c r="B228" t="str">
        <f t="shared" si="3"/>
        <v>E041PC27743220</v>
      </c>
      <c r="C228" s="2" t="s">
        <v>36</v>
      </c>
      <c r="D228" s="10">
        <v>216</v>
      </c>
      <c r="E228" s="10" t="s">
        <v>17</v>
      </c>
      <c r="F228" s="10">
        <v>3220</v>
      </c>
      <c r="G228" s="10" t="s">
        <v>90</v>
      </c>
      <c r="H228" s="10">
        <v>1525010000</v>
      </c>
      <c r="I228" s="1" t="e">
        <f>SUMIF([1]Data!$H$2:$H$434,B228,[1]Data!$M$2:$M$434)</f>
        <v>#VALUE!</v>
      </c>
      <c r="J228" s="1"/>
      <c r="K228" s="1"/>
      <c r="M228" s="1">
        <v>313195.92</v>
      </c>
    </row>
    <row r="229" spans="1:13" x14ac:dyDescent="0.25">
      <c r="A229" s="1"/>
      <c r="B229" t="str">
        <f t="shared" si="3"/>
        <v>E041PC27743360</v>
      </c>
      <c r="C229" s="2" t="s">
        <v>36</v>
      </c>
      <c r="D229" s="10">
        <v>216</v>
      </c>
      <c r="E229" s="10" t="s">
        <v>17</v>
      </c>
      <c r="F229" s="10">
        <v>3360</v>
      </c>
      <c r="G229" s="10" t="s">
        <v>62</v>
      </c>
      <c r="H229" s="10">
        <v>1525010000</v>
      </c>
      <c r="I229" s="1" t="e">
        <f>SUMIF([1]Data!$H$2:$H$434,B229,[1]Data!$M$2:$M$434)</f>
        <v>#VALUE!</v>
      </c>
      <c r="J229" s="1"/>
      <c r="K229" s="1"/>
      <c r="M229" s="1">
        <v>23000</v>
      </c>
    </row>
    <row r="230" spans="1:13" x14ac:dyDescent="0.25">
      <c r="A230" s="1"/>
      <c r="B230" t="str">
        <f t="shared" si="3"/>
        <v>E041PC27743380</v>
      </c>
      <c r="C230" s="2" t="s">
        <v>36</v>
      </c>
      <c r="D230" s="10">
        <v>216</v>
      </c>
      <c r="E230" s="10" t="s">
        <v>17</v>
      </c>
      <c r="F230" s="10">
        <v>3380</v>
      </c>
      <c r="G230" s="10" t="s">
        <v>95</v>
      </c>
      <c r="H230" s="10">
        <v>1525010000</v>
      </c>
      <c r="I230" s="1" t="e">
        <f>SUMIF([1]Data!$H$2:$H$434,B230,[1]Data!$M$2:$M$434)</f>
        <v>#VALUE!</v>
      </c>
      <c r="J230" s="1"/>
      <c r="K230" s="1"/>
      <c r="M230" s="1">
        <v>192000</v>
      </c>
    </row>
    <row r="231" spans="1:13" x14ac:dyDescent="0.25">
      <c r="A231" s="1"/>
      <c r="B231" t="str">
        <f t="shared" si="3"/>
        <v>E041PC27743550</v>
      </c>
      <c r="C231" s="2" t="s">
        <v>36</v>
      </c>
      <c r="D231" s="10">
        <v>216</v>
      </c>
      <c r="E231" s="10" t="s">
        <v>17</v>
      </c>
      <c r="F231" s="10">
        <v>3550</v>
      </c>
      <c r="G231" s="10" t="s">
        <v>56</v>
      </c>
      <c r="H231" s="10">
        <v>1525010000</v>
      </c>
      <c r="I231" s="1" t="e">
        <f>SUMIF([1]Data!$H$2:$H$434,B231,[1]Data!$M$2:$M$434)</f>
        <v>#VALUE!</v>
      </c>
      <c r="J231" s="1"/>
      <c r="K231" s="1"/>
      <c r="M231" s="1">
        <v>25000</v>
      </c>
    </row>
    <row r="232" spans="1:13" x14ac:dyDescent="0.25">
      <c r="A232" s="1"/>
      <c r="B232" t="str">
        <f t="shared" si="3"/>
        <v>E041PC27743570</v>
      </c>
      <c r="C232" s="2" t="s">
        <v>36</v>
      </c>
      <c r="D232" s="10">
        <v>216</v>
      </c>
      <c r="E232" s="10" t="s">
        <v>17</v>
      </c>
      <c r="F232" s="10">
        <v>3570</v>
      </c>
      <c r="G232" s="10" t="s">
        <v>98</v>
      </c>
      <c r="H232" s="10">
        <v>1525010000</v>
      </c>
      <c r="I232" s="1" t="e">
        <f>SUMIF([1]Data!$H$2:$H$434,B232,[1]Data!$M$2:$M$434)</f>
        <v>#VALUE!</v>
      </c>
      <c r="J232" s="1"/>
      <c r="K232" s="1"/>
      <c r="M232" s="1">
        <v>5000</v>
      </c>
    </row>
    <row r="233" spans="1:13" x14ac:dyDescent="0.25">
      <c r="A233" s="1"/>
      <c r="B233" t="str">
        <f t="shared" si="3"/>
        <v>E041PC27743580</v>
      </c>
      <c r="C233" s="2" t="s">
        <v>36</v>
      </c>
      <c r="D233" s="10">
        <v>216</v>
      </c>
      <c r="E233" s="10" t="s">
        <v>17</v>
      </c>
      <c r="F233" s="10">
        <v>3580</v>
      </c>
      <c r="G233" s="10" t="s">
        <v>99</v>
      </c>
      <c r="H233" s="10">
        <v>1525010000</v>
      </c>
      <c r="I233" s="1" t="e">
        <f>SUMIF([1]Data!$H$2:$H$434,B233,[1]Data!$M$2:$M$434)</f>
        <v>#VALUE!</v>
      </c>
      <c r="J233" s="1"/>
      <c r="K233" s="1"/>
      <c r="M233" s="1">
        <v>121974.77</v>
      </c>
    </row>
    <row r="234" spans="1:13" x14ac:dyDescent="0.25">
      <c r="A234" s="1"/>
      <c r="B234" t="str">
        <f t="shared" si="3"/>
        <v>E041PC27743590</v>
      </c>
      <c r="C234" s="2" t="s">
        <v>36</v>
      </c>
      <c r="D234" s="10">
        <v>216</v>
      </c>
      <c r="E234" s="10" t="s">
        <v>17</v>
      </c>
      <c r="F234" s="10">
        <v>3590</v>
      </c>
      <c r="G234" s="10" t="s">
        <v>100</v>
      </c>
      <c r="H234" s="10">
        <v>1525010000</v>
      </c>
      <c r="I234" s="1" t="e">
        <f>SUMIF([1]Data!$H$2:$H$434,B234,[1]Data!$M$2:$M$434)</f>
        <v>#VALUE!</v>
      </c>
      <c r="J234" s="1"/>
      <c r="K234" s="1"/>
      <c r="M234" s="1">
        <v>2200</v>
      </c>
    </row>
    <row r="235" spans="1:13" x14ac:dyDescent="0.25">
      <c r="A235" s="1"/>
      <c r="B235" t="str">
        <f t="shared" si="3"/>
        <v>E041PC27743920</v>
      </c>
      <c r="C235" s="2" t="s">
        <v>36</v>
      </c>
      <c r="D235" s="10">
        <v>216</v>
      </c>
      <c r="E235" s="10" t="s">
        <v>17</v>
      </c>
      <c r="F235" s="10">
        <v>3920</v>
      </c>
      <c r="G235" s="10" t="s">
        <v>60</v>
      </c>
      <c r="H235" s="10">
        <v>1525010000</v>
      </c>
      <c r="I235" s="1" t="e">
        <f>SUMIF([1]Data!$H$2:$H$434,B235,[1]Data!$M$2:$M$434)</f>
        <v>#VALUE!</v>
      </c>
      <c r="J235" s="1"/>
      <c r="K235" s="1"/>
      <c r="M235" s="1">
        <v>1000</v>
      </c>
    </row>
    <row r="236" spans="1:13" x14ac:dyDescent="0.25">
      <c r="A236" s="1"/>
      <c r="B236" t="str">
        <f t="shared" si="3"/>
        <v>E041PC27743980</v>
      </c>
      <c r="C236" s="2" t="s">
        <v>36</v>
      </c>
      <c r="D236" s="10">
        <v>216</v>
      </c>
      <c r="E236" s="10" t="s">
        <v>17</v>
      </c>
      <c r="F236" s="10">
        <v>3980</v>
      </c>
      <c r="G236" s="10" t="s">
        <v>61</v>
      </c>
      <c r="H236" s="10">
        <v>1525010000</v>
      </c>
      <c r="I236" s="1" t="e">
        <f>SUMIF([1]Data!$H$2:$H$434,B236,[1]Data!$M$2:$M$434)</f>
        <v>#VALUE!</v>
      </c>
      <c r="J236" s="1"/>
      <c r="K236" s="1"/>
      <c r="M236" s="1">
        <v>89225</v>
      </c>
    </row>
    <row r="237" spans="1:13" x14ac:dyDescent="0.25">
      <c r="A237" s="1"/>
      <c r="B237" t="str">
        <f t="shared" si="3"/>
        <v>G001PC21342110</v>
      </c>
      <c r="C237" s="2" t="s">
        <v>36</v>
      </c>
      <c r="D237" s="10">
        <v>216</v>
      </c>
      <c r="E237" s="10" t="s">
        <v>18</v>
      </c>
      <c r="F237" s="10">
        <v>2110</v>
      </c>
      <c r="G237" s="10" t="s">
        <v>53</v>
      </c>
      <c r="H237" s="10">
        <v>1525010000</v>
      </c>
      <c r="I237" s="1" t="e">
        <f>SUMIF([1]Data!$H$2:$H$434,B237,[1]Data!$M$2:$M$434)</f>
        <v>#VALUE!</v>
      </c>
      <c r="J237" s="1"/>
      <c r="K237" s="1"/>
      <c r="M237" s="1">
        <v>2250</v>
      </c>
    </row>
    <row r="238" spans="1:13" x14ac:dyDescent="0.25">
      <c r="A238" s="1"/>
      <c r="B238" t="str">
        <f t="shared" si="3"/>
        <v>G001PC21343310</v>
      </c>
      <c r="C238" s="2" t="s">
        <v>36</v>
      </c>
      <c r="D238" s="10">
        <v>216</v>
      </c>
      <c r="E238" s="10" t="s">
        <v>18</v>
      </c>
      <c r="F238" s="10">
        <v>3310</v>
      </c>
      <c r="G238" s="10" t="s">
        <v>93</v>
      </c>
      <c r="H238" s="10">
        <v>1525010000</v>
      </c>
      <c r="I238" s="1" t="e">
        <f>SUMIF([1]Data!$H$2:$H$434,B238,[1]Data!$M$2:$M$434)</f>
        <v>#VALUE!</v>
      </c>
      <c r="J238" s="1"/>
      <c r="K238" s="1"/>
      <c r="M238" s="1">
        <v>160225.28</v>
      </c>
    </row>
    <row r="239" spans="1:13" x14ac:dyDescent="0.25">
      <c r="A239" s="1"/>
      <c r="B239" t="str">
        <f t="shared" si="3"/>
        <v>G001PC21343360</v>
      </c>
      <c r="C239" s="2" t="s">
        <v>36</v>
      </c>
      <c r="D239" s="10">
        <v>216</v>
      </c>
      <c r="E239" s="10" t="s">
        <v>18</v>
      </c>
      <c r="F239" s="10">
        <v>3360</v>
      </c>
      <c r="G239" s="10" t="s">
        <v>62</v>
      </c>
      <c r="H239" s="10">
        <v>1525010000</v>
      </c>
      <c r="I239" s="1" t="e">
        <f>SUMIF([1]Data!$H$2:$H$434,B239,[1]Data!$M$2:$M$434)</f>
        <v>#VALUE!</v>
      </c>
      <c r="J239" s="1"/>
      <c r="K239" s="1"/>
      <c r="M239" s="1">
        <v>189116</v>
      </c>
    </row>
    <row r="240" spans="1:13" x14ac:dyDescent="0.25">
      <c r="A240" s="1"/>
      <c r="B240" t="str">
        <f t="shared" si="3"/>
        <v>G001PC21343390</v>
      </c>
      <c r="C240" s="2" t="s">
        <v>36</v>
      </c>
      <c r="D240" s="10">
        <v>216</v>
      </c>
      <c r="E240" s="10" t="s">
        <v>18</v>
      </c>
      <c r="F240" s="10">
        <v>3390</v>
      </c>
      <c r="G240" s="10" t="s">
        <v>55</v>
      </c>
      <c r="H240" s="10">
        <v>1525010000</v>
      </c>
      <c r="I240" s="1" t="e">
        <f>SUMIF([1]Data!$H$2:$H$434,B240,[1]Data!$M$2:$M$434)</f>
        <v>#VALUE!</v>
      </c>
      <c r="J240" s="1"/>
      <c r="K240" s="1"/>
      <c r="M240" s="1">
        <v>320450.56</v>
      </c>
    </row>
    <row r="241" spans="1:13" x14ac:dyDescent="0.25">
      <c r="A241" s="1"/>
      <c r="B241" t="str">
        <f t="shared" si="3"/>
        <v>E026QC033625011210</v>
      </c>
      <c r="C241" s="2" t="s">
        <v>37</v>
      </c>
      <c r="D241" s="10">
        <v>214</v>
      </c>
      <c r="E241" s="10" t="s">
        <v>19</v>
      </c>
      <c r="F241" s="10">
        <v>1210</v>
      </c>
      <c r="G241" s="10" t="s">
        <v>52</v>
      </c>
      <c r="H241" s="10">
        <v>1125020500</v>
      </c>
      <c r="I241" s="1" t="e">
        <f>SUMIF([1]Data!$H$2:$H$434,B241,[1]Data!$M$2:$M$434)</f>
        <v>#VALUE!</v>
      </c>
      <c r="J241" s="1"/>
      <c r="K241" s="1"/>
      <c r="M241" s="1">
        <v>427819.91999999993</v>
      </c>
    </row>
    <row r="242" spans="1:13" x14ac:dyDescent="0.25">
      <c r="A242" s="1"/>
      <c r="B242" t="str">
        <f t="shared" si="3"/>
        <v>E026QC033625013390</v>
      </c>
      <c r="C242" s="2" t="s">
        <v>37</v>
      </c>
      <c r="D242" s="10">
        <v>214</v>
      </c>
      <c r="E242" s="10" t="s">
        <v>19</v>
      </c>
      <c r="F242" s="10">
        <v>3390</v>
      </c>
      <c r="G242" s="10" t="s">
        <v>55</v>
      </c>
      <c r="H242" s="10">
        <v>1125020500</v>
      </c>
      <c r="I242" s="1" t="e">
        <f>SUMIF([1]Data!$H$2:$H$434,B242,[1]Data!$M$2:$M$434)</f>
        <v>#VALUE!</v>
      </c>
      <c r="J242" s="1"/>
      <c r="K242" s="1"/>
      <c r="M242" s="1">
        <v>337897.66999999993</v>
      </c>
    </row>
    <row r="243" spans="1:13" x14ac:dyDescent="0.25">
      <c r="A243" s="1"/>
      <c r="B243" t="str">
        <f t="shared" si="3"/>
        <v>E026QC033625013612</v>
      </c>
      <c r="C243" s="2" t="s">
        <v>37</v>
      </c>
      <c r="D243" s="10">
        <v>214</v>
      </c>
      <c r="E243" s="10" t="s">
        <v>19</v>
      </c>
      <c r="F243" s="10">
        <v>3612</v>
      </c>
      <c r="G243" s="10" t="s">
        <v>58</v>
      </c>
      <c r="H243" s="10">
        <v>1125020500</v>
      </c>
      <c r="I243" s="1" t="e">
        <f>SUMIF([1]Data!$H$2:$H$434,B243,[1]Data!$M$2:$M$434)</f>
        <v>#VALUE!</v>
      </c>
      <c r="J243" s="1"/>
      <c r="K243" s="1"/>
      <c r="M243" s="1">
        <v>129296.54</v>
      </c>
    </row>
    <row r="244" spans="1:13" x14ac:dyDescent="0.25">
      <c r="A244" s="1"/>
      <c r="B244" t="str">
        <f t="shared" si="3"/>
        <v>E026QC033625013820</v>
      </c>
      <c r="C244" s="2" t="s">
        <v>37</v>
      </c>
      <c r="D244" s="10">
        <v>214</v>
      </c>
      <c r="E244" s="10" t="s">
        <v>19</v>
      </c>
      <c r="F244" s="10">
        <v>3820</v>
      </c>
      <c r="G244" s="10" t="s">
        <v>59</v>
      </c>
      <c r="H244" s="10">
        <v>1125020500</v>
      </c>
      <c r="I244" s="1" t="e">
        <f>SUMIF([1]Data!$H$2:$H$434,B244,[1]Data!$M$2:$M$434)</f>
        <v>#VALUE!</v>
      </c>
      <c r="J244" s="1"/>
      <c r="K244" s="1"/>
      <c r="M244" s="1">
        <v>198770.54</v>
      </c>
    </row>
    <row r="245" spans="1:13" x14ac:dyDescent="0.25">
      <c r="A245" s="1"/>
      <c r="B245" t="str">
        <f t="shared" si="3"/>
        <v>E026QC033625013980</v>
      </c>
      <c r="C245" s="2" t="s">
        <v>37</v>
      </c>
      <c r="D245" s="10">
        <v>214</v>
      </c>
      <c r="E245" s="10" t="s">
        <v>19</v>
      </c>
      <c r="F245" s="10">
        <v>3980</v>
      </c>
      <c r="G245" s="10" t="s">
        <v>61</v>
      </c>
      <c r="H245" s="10">
        <v>1125020500</v>
      </c>
      <c r="I245" s="1" t="e">
        <f>SUMIF([1]Data!$H$2:$H$434,B245,[1]Data!$M$2:$M$434)</f>
        <v>#VALUE!</v>
      </c>
      <c r="J245" s="1"/>
      <c r="K245" s="1"/>
      <c r="M245" s="1">
        <v>12834.6</v>
      </c>
    </row>
    <row r="246" spans="1:13" x14ac:dyDescent="0.25">
      <c r="A246" s="1"/>
      <c r="B246" t="str">
        <f t="shared" si="3"/>
        <v>E026QC033625021210</v>
      </c>
      <c r="C246" s="2" t="s">
        <v>37</v>
      </c>
      <c r="D246" s="10">
        <v>214</v>
      </c>
      <c r="E246" s="10" t="s">
        <v>20</v>
      </c>
      <c r="F246" s="10">
        <v>1210</v>
      </c>
      <c r="G246" s="10" t="s">
        <v>52</v>
      </c>
      <c r="H246" s="10">
        <v>1125020500</v>
      </c>
      <c r="I246" s="1" t="e">
        <f>SUMIF([1]Data!$H$2:$H$434,B246,[1]Data!$M$2:$M$434)</f>
        <v>#VALUE!</v>
      </c>
      <c r="J246" s="1"/>
      <c r="K246" s="1"/>
      <c r="M246" s="1">
        <v>427819.91999999993</v>
      </c>
    </row>
    <row r="247" spans="1:13" x14ac:dyDescent="0.25">
      <c r="A247" s="1"/>
      <c r="B247" t="str">
        <f t="shared" si="3"/>
        <v>E026QC033625023980</v>
      </c>
      <c r="C247" s="2" t="s">
        <v>37</v>
      </c>
      <c r="D247" s="10">
        <v>214</v>
      </c>
      <c r="E247" s="10" t="s">
        <v>20</v>
      </c>
      <c r="F247" s="10">
        <v>3980</v>
      </c>
      <c r="G247" s="10" t="s">
        <v>61</v>
      </c>
      <c r="H247" s="10">
        <v>1125020500</v>
      </c>
      <c r="I247" s="1" t="e">
        <f>SUMIF([1]Data!$H$2:$H$434,B247,[1]Data!$M$2:$M$434)</f>
        <v>#VALUE!</v>
      </c>
      <c r="J247" s="1"/>
      <c r="K247" s="1"/>
      <c r="M247" s="1">
        <v>12834.6</v>
      </c>
    </row>
    <row r="248" spans="1:13" x14ac:dyDescent="0.25">
      <c r="A248" s="1"/>
      <c r="B248" t="str">
        <f t="shared" si="3"/>
        <v>E026QC033325011210</v>
      </c>
      <c r="C248" s="2" t="s">
        <v>37</v>
      </c>
      <c r="D248" s="10">
        <v>215</v>
      </c>
      <c r="E248" s="10" t="s">
        <v>21</v>
      </c>
      <c r="F248" s="10">
        <v>1210</v>
      </c>
      <c r="G248" s="10" t="s">
        <v>52</v>
      </c>
      <c r="H248" s="10">
        <v>1125020500</v>
      </c>
      <c r="I248" s="1" t="e">
        <f>SUMIF([1]Data!$H$2:$H$434,B248,[1]Data!$M$2:$M$434)</f>
        <v>#VALUE!</v>
      </c>
      <c r="J248" s="1"/>
      <c r="K248" s="1"/>
      <c r="M248" s="1">
        <v>213909.95999999996</v>
      </c>
    </row>
    <row r="249" spans="1:13" x14ac:dyDescent="0.25">
      <c r="A249" s="1"/>
      <c r="B249" t="str">
        <f t="shared" si="3"/>
        <v>E026QC033325012610</v>
      </c>
      <c r="C249" s="2" t="s">
        <v>37</v>
      </c>
      <c r="D249" s="10">
        <v>215</v>
      </c>
      <c r="E249" s="10" t="s">
        <v>21</v>
      </c>
      <c r="F249" s="10">
        <v>2610</v>
      </c>
      <c r="G249" s="10" t="s">
        <v>54</v>
      </c>
      <c r="H249" s="10">
        <v>1125020500</v>
      </c>
      <c r="I249" s="1" t="e">
        <f>SUMIF([1]Data!$H$2:$H$434,B249,[1]Data!$M$2:$M$434)</f>
        <v>#VALUE!</v>
      </c>
      <c r="J249" s="1"/>
      <c r="K249" s="1"/>
      <c r="M249" s="1">
        <v>44000</v>
      </c>
    </row>
    <row r="250" spans="1:13" x14ac:dyDescent="0.25">
      <c r="A250" s="1"/>
      <c r="B250" t="str">
        <f t="shared" si="3"/>
        <v>E026QC033325013550</v>
      </c>
      <c r="C250" s="2" t="s">
        <v>37</v>
      </c>
      <c r="D250" s="10">
        <v>215</v>
      </c>
      <c r="E250" s="10" t="s">
        <v>21</v>
      </c>
      <c r="F250" s="10">
        <v>3550</v>
      </c>
      <c r="G250" s="10" t="s">
        <v>56</v>
      </c>
      <c r="H250" s="10">
        <v>1125020500</v>
      </c>
      <c r="I250" s="1" t="e">
        <f>SUMIF([1]Data!$H$2:$H$434,B250,[1]Data!$M$2:$M$434)</f>
        <v>#VALUE!</v>
      </c>
      <c r="J250" s="1"/>
      <c r="K250" s="1"/>
      <c r="M250" s="1">
        <v>15000</v>
      </c>
    </row>
    <row r="251" spans="1:13" x14ac:dyDescent="0.25">
      <c r="A251" s="1"/>
      <c r="B251" t="str">
        <f t="shared" si="3"/>
        <v>E026QC033325013920</v>
      </c>
      <c r="C251" s="2" t="s">
        <v>37</v>
      </c>
      <c r="D251" s="10">
        <v>215</v>
      </c>
      <c r="E251" s="10" t="s">
        <v>21</v>
      </c>
      <c r="F251" s="10">
        <v>3920</v>
      </c>
      <c r="G251" s="10" t="s">
        <v>60</v>
      </c>
      <c r="H251" s="10">
        <v>1125020500</v>
      </c>
      <c r="I251" s="1" t="e">
        <f>SUMIF([1]Data!$H$2:$H$434,B251,[1]Data!$M$2:$M$434)</f>
        <v>#VALUE!</v>
      </c>
      <c r="J251" s="1"/>
      <c r="K251" s="1"/>
      <c r="M251" s="1">
        <v>640</v>
      </c>
    </row>
    <row r="252" spans="1:13" x14ac:dyDescent="0.25">
      <c r="A252" s="1"/>
      <c r="B252" t="str">
        <f t="shared" si="3"/>
        <v>E026QC033325013980</v>
      </c>
      <c r="C252" s="2" t="s">
        <v>37</v>
      </c>
      <c r="D252" s="10">
        <v>215</v>
      </c>
      <c r="E252" s="10" t="s">
        <v>21</v>
      </c>
      <c r="F252" s="10">
        <v>3980</v>
      </c>
      <c r="G252" s="10" t="s">
        <v>61</v>
      </c>
      <c r="H252" s="10">
        <v>1125020500</v>
      </c>
      <c r="I252" s="1" t="e">
        <f>SUMIF([1]Data!$H$2:$H$434,B252,[1]Data!$M$2:$M$434)</f>
        <v>#VALUE!</v>
      </c>
      <c r="J252" s="1"/>
      <c r="K252" s="1"/>
      <c r="M252" s="1">
        <v>6417.3</v>
      </c>
    </row>
    <row r="253" spans="1:13" x14ac:dyDescent="0.25">
      <c r="A253" s="1"/>
      <c r="B253" t="str">
        <f t="shared" si="3"/>
        <v>E026QC033325021210</v>
      </c>
      <c r="C253" s="2" t="s">
        <v>37</v>
      </c>
      <c r="D253" s="10">
        <v>215</v>
      </c>
      <c r="E253" s="10" t="s">
        <v>22</v>
      </c>
      <c r="F253" s="10">
        <v>1210</v>
      </c>
      <c r="G253" s="10" t="s">
        <v>52</v>
      </c>
      <c r="H253" s="10">
        <v>1125020500</v>
      </c>
      <c r="I253" s="1" t="e">
        <f>SUMIF([1]Data!$H$2:$H$434,B253,[1]Data!$M$2:$M$434)</f>
        <v>#VALUE!</v>
      </c>
      <c r="J253" s="1"/>
      <c r="K253" s="1"/>
      <c r="M253" s="1">
        <v>213909.95999999996</v>
      </c>
    </row>
    <row r="254" spans="1:13" x14ac:dyDescent="0.25">
      <c r="A254" s="1"/>
      <c r="B254" t="str">
        <f t="shared" si="3"/>
        <v>E026QC033325022610</v>
      </c>
      <c r="C254" s="2" t="s">
        <v>37</v>
      </c>
      <c r="D254" s="10">
        <v>215</v>
      </c>
      <c r="E254" s="10" t="s">
        <v>22</v>
      </c>
      <c r="F254" s="10">
        <v>2610</v>
      </c>
      <c r="G254" s="10" t="s">
        <v>54</v>
      </c>
      <c r="H254" s="10">
        <v>1125020500</v>
      </c>
      <c r="I254" s="1" t="e">
        <f>SUMIF([1]Data!$H$2:$H$434,B254,[1]Data!$M$2:$M$434)</f>
        <v>#VALUE!</v>
      </c>
      <c r="J254" s="1"/>
      <c r="K254" s="1"/>
      <c r="M254" s="1">
        <v>44000</v>
      </c>
    </row>
    <row r="255" spans="1:13" x14ac:dyDescent="0.25">
      <c r="A255" s="1"/>
      <c r="B255" t="str">
        <f t="shared" si="3"/>
        <v>E026QC033325023550</v>
      </c>
      <c r="C255" s="2" t="s">
        <v>37</v>
      </c>
      <c r="D255" s="10">
        <v>215</v>
      </c>
      <c r="E255" s="10" t="s">
        <v>22</v>
      </c>
      <c r="F255" s="10">
        <v>3550</v>
      </c>
      <c r="G255" s="10" t="s">
        <v>56</v>
      </c>
      <c r="H255" s="10">
        <v>1125020500</v>
      </c>
      <c r="I255" s="1" t="e">
        <f>SUMIF([1]Data!$H$2:$H$434,B255,[1]Data!$M$2:$M$434)</f>
        <v>#VALUE!</v>
      </c>
      <c r="J255" s="1"/>
      <c r="K255" s="1"/>
      <c r="M255" s="1">
        <v>15000</v>
      </c>
    </row>
    <row r="256" spans="1:13" x14ac:dyDescent="0.25">
      <c r="A256" s="1"/>
      <c r="B256" t="str">
        <f t="shared" si="3"/>
        <v>E026QC033325023820</v>
      </c>
      <c r="C256" s="2" t="s">
        <v>37</v>
      </c>
      <c r="D256" s="10">
        <v>215</v>
      </c>
      <c r="E256" s="10" t="s">
        <v>22</v>
      </c>
      <c r="F256" s="10">
        <v>3820</v>
      </c>
      <c r="G256" s="10" t="s">
        <v>59</v>
      </c>
      <c r="H256" s="10">
        <v>1125020500</v>
      </c>
      <c r="I256" s="1" t="e">
        <f>SUMIF([1]Data!$H$2:$H$434,B256,[1]Data!$M$2:$M$434)</f>
        <v>#VALUE!</v>
      </c>
      <c r="J256" s="1"/>
      <c r="K256" s="1"/>
      <c r="M256" s="1">
        <v>164884.66999999998</v>
      </c>
    </row>
    <row r="257" spans="1:13" x14ac:dyDescent="0.25">
      <c r="A257" s="1"/>
      <c r="B257" t="str">
        <f t="shared" si="3"/>
        <v>E026QC033325023920</v>
      </c>
      <c r="C257" s="2" t="s">
        <v>37</v>
      </c>
      <c r="D257" s="10">
        <v>215</v>
      </c>
      <c r="E257" s="10" t="s">
        <v>22</v>
      </c>
      <c r="F257" s="10">
        <v>3920</v>
      </c>
      <c r="G257" s="10" t="s">
        <v>60</v>
      </c>
      <c r="H257" s="10">
        <v>1125020500</v>
      </c>
      <c r="I257" s="1" t="e">
        <f>SUMIF([1]Data!$H$2:$H$434,B257,[1]Data!$M$2:$M$434)</f>
        <v>#VALUE!</v>
      </c>
      <c r="J257" s="1"/>
      <c r="K257" s="1"/>
      <c r="M257" s="1">
        <v>640</v>
      </c>
    </row>
    <row r="258" spans="1:13" x14ac:dyDescent="0.25">
      <c r="A258" s="1"/>
      <c r="B258" t="str">
        <f t="shared" si="3"/>
        <v>E026QC033325023980</v>
      </c>
      <c r="C258" s="2" t="s">
        <v>37</v>
      </c>
      <c r="D258" s="10">
        <v>215</v>
      </c>
      <c r="E258" s="10" t="s">
        <v>22</v>
      </c>
      <c r="F258" s="10">
        <v>3980</v>
      </c>
      <c r="G258" s="10" t="s">
        <v>61</v>
      </c>
      <c r="H258" s="10">
        <v>1125020500</v>
      </c>
      <c r="I258" s="1" t="e">
        <f>SUMIF([1]Data!$H$2:$H$434,B258,[1]Data!$M$2:$M$434)</f>
        <v>#VALUE!</v>
      </c>
      <c r="J258" s="1"/>
      <c r="K258" s="1"/>
      <c r="M258" s="1">
        <v>6417.3</v>
      </c>
    </row>
    <row r="259" spans="1:13" x14ac:dyDescent="0.25">
      <c r="A259" s="1"/>
      <c r="B259" t="str">
        <f t="shared" si="3"/>
        <v>E026QC033325031210</v>
      </c>
      <c r="C259" s="2" t="s">
        <v>37</v>
      </c>
      <c r="D259" s="10">
        <v>215</v>
      </c>
      <c r="E259" s="10" t="s">
        <v>23</v>
      </c>
      <c r="F259" s="10">
        <v>1210</v>
      </c>
      <c r="G259" s="10" t="s">
        <v>52</v>
      </c>
      <c r="H259" s="10">
        <v>1125020500</v>
      </c>
      <c r="I259" s="1" t="e">
        <f>SUMIF([1]Data!$H$2:$H$434,B259,[1]Data!$M$2:$M$434)</f>
        <v>#VALUE!</v>
      </c>
      <c r="J259" s="1"/>
      <c r="K259" s="1"/>
      <c r="M259" s="1">
        <v>427819.91999999993</v>
      </c>
    </row>
    <row r="260" spans="1:13" x14ac:dyDescent="0.25">
      <c r="A260" s="1"/>
      <c r="B260" t="str">
        <f t="shared" si="3"/>
        <v>E026QC033325032610</v>
      </c>
      <c r="C260" s="2" t="s">
        <v>37</v>
      </c>
      <c r="D260" s="10">
        <v>215</v>
      </c>
      <c r="E260" s="10" t="s">
        <v>23</v>
      </c>
      <c r="F260" s="10">
        <v>2610</v>
      </c>
      <c r="G260" s="10" t="s">
        <v>54</v>
      </c>
      <c r="H260" s="10">
        <v>1125020500</v>
      </c>
      <c r="I260" s="1" t="e">
        <f>SUMIF([1]Data!$H$2:$H$434,B260,[1]Data!$M$2:$M$434)</f>
        <v>#VALUE!</v>
      </c>
      <c r="J260" s="1"/>
      <c r="K260" s="1"/>
      <c r="M260" s="1">
        <v>44000</v>
      </c>
    </row>
    <row r="261" spans="1:13" x14ac:dyDescent="0.25">
      <c r="A261" s="1"/>
      <c r="B261" t="str">
        <f t="shared" si="3"/>
        <v>E026QC033325033390</v>
      </c>
      <c r="C261" s="2" t="s">
        <v>37</v>
      </c>
      <c r="D261" s="10">
        <v>215</v>
      </c>
      <c r="E261" s="10" t="s">
        <v>23</v>
      </c>
      <c r="F261" s="10">
        <v>3390</v>
      </c>
      <c r="G261" s="10" t="s">
        <v>55</v>
      </c>
      <c r="H261" s="10">
        <v>1125020500</v>
      </c>
      <c r="I261" s="1" t="e">
        <f>SUMIF([1]Data!$H$2:$H$434,B261,[1]Data!$M$2:$M$434)</f>
        <v>#VALUE!</v>
      </c>
      <c r="J261" s="1"/>
      <c r="K261" s="1"/>
      <c r="M261" s="1">
        <v>372122.41000000003</v>
      </c>
    </row>
    <row r="262" spans="1:13" x14ac:dyDescent="0.25">
      <c r="A262" s="1"/>
      <c r="B262" t="str">
        <f t="shared" ref="B262:B325" si="4">CONCATENATE(E262,F262)</f>
        <v>E026QC033325033550</v>
      </c>
      <c r="C262" s="2" t="s">
        <v>37</v>
      </c>
      <c r="D262" s="10">
        <v>215</v>
      </c>
      <c r="E262" s="10" t="s">
        <v>23</v>
      </c>
      <c r="F262" s="10">
        <v>3550</v>
      </c>
      <c r="G262" s="10" t="s">
        <v>56</v>
      </c>
      <c r="H262" s="10">
        <v>1125020500</v>
      </c>
      <c r="I262" s="1" t="e">
        <f>SUMIF([1]Data!$H$2:$H$434,B262,[1]Data!$M$2:$M$434)</f>
        <v>#VALUE!</v>
      </c>
      <c r="J262" s="1"/>
      <c r="K262" s="1"/>
      <c r="M262" s="1">
        <v>34251.880000000005</v>
      </c>
    </row>
    <row r="263" spans="1:13" x14ac:dyDescent="0.25">
      <c r="A263" s="1"/>
      <c r="B263" t="str">
        <f t="shared" si="4"/>
        <v>E026QC033325033920</v>
      </c>
      <c r="C263" s="2" t="s">
        <v>37</v>
      </c>
      <c r="D263" s="10">
        <v>215</v>
      </c>
      <c r="E263" s="10" t="s">
        <v>23</v>
      </c>
      <c r="F263" s="10">
        <v>3920</v>
      </c>
      <c r="G263" s="10" t="s">
        <v>60</v>
      </c>
      <c r="H263" s="10">
        <v>1125020500</v>
      </c>
      <c r="I263" s="1" t="e">
        <f>SUMIF([1]Data!$H$2:$H$434,B263,[1]Data!$M$2:$M$434)</f>
        <v>#VALUE!</v>
      </c>
      <c r="J263" s="1"/>
      <c r="K263" s="1"/>
      <c r="M263" s="1">
        <v>640</v>
      </c>
    </row>
    <row r="264" spans="1:13" x14ac:dyDescent="0.25">
      <c r="A264" s="1"/>
      <c r="B264" t="str">
        <f t="shared" si="4"/>
        <v>E026QC033325033980</v>
      </c>
      <c r="C264" s="2" t="s">
        <v>37</v>
      </c>
      <c r="D264" s="10">
        <v>215</v>
      </c>
      <c r="E264" s="10" t="s">
        <v>23</v>
      </c>
      <c r="F264" s="10">
        <v>3980</v>
      </c>
      <c r="G264" s="10" t="s">
        <v>61</v>
      </c>
      <c r="H264" s="10">
        <v>1125020500</v>
      </c>
      <c r="I264" s="1" t="e">
        <f>SUMIF([1]Data!$H$2:$H$434,B264,[1]Data!$M$2:$M$434)</f>
        <v>#VALUE!</v>
      </c>
      <c r="J264" s="1"/>
      <c r="K264" s="1"/>
      <c r="M264" s="1">
        <v>12834.6</v>
      </c>
    </row>
    <row r="265" spans="1:13" x14ac:dyDescent="0.25">
      <c r="A265" s="1"/>
      <c r="B265" t="str">
        <f t="shared" si="4"/>
        <v>E026QC235325012610</v>
      </c>
      <c r="C265" s="2" t="s">
        <v>37</v>
      </c>
      <c r="D265" s="10">
        <v>215</v>
      </c>
      <c r="E265" s="10" t="s">
        <v>24</v>
      </c>
      <c r="F265" s="10">
        <v>2610</v>
      </c>
      <c r="G265" s="10" t="s">
        <v>54</v>
      </c>
      <c r="H265" s="10">
        <v>1125020500</v>
      </c>
      <c r="I265" s="1" t="e">
        <f>SUMIF([1]Data!$H$2:$H$434,B265,[1]Data!$M$2:$M$434)</f>
        <v>#VALUE!</v>
      </c>
      <c r="J265" s="1"/>
      <c r="K265" s="1"/>
      <c r="M265" s="1">
        <v>48000</v>
      </c>
    </row>
    <row r="266" spans="1:13" x14ac:dyDescent="0.25">
      <c r="A266" s="1"/>
      <c r="B266" t="str">
        <f t="shared" si="4"/>
        <v>E026QC235325013390</v>
      </c>
      <c r="C266" s="2" t="s">
        <v>37</v>
      </c>
      <c r="D266" s="10">
        <v>215</v>
      </c>
      <c r="E266" s="10" t="s">
        <v>24</v>
      </c>
      <c r="F266" s="10">
        <v>3390</v>
      </c>
      <c r="G266" s="10" t="s">
        <v>55</v>
      </c>
      <c r="H266" s="10">
        <v>1125020500</v>
      </c>
      <c r="I266" s="1" t="e">
        <f>SUMIF([1]Data!$H$2:$H$434,B266,[1]Data!$M$2:$M$434)</f>
        <v>#VALUE!</v>
      </c>
      <c r="J266" s="1"/>
      <c r="K266" s="1"/>
      <c r="M266" s="1">
        <v>1238447.7600000002</v>
      </c>
    </row>
    <row r="267" spans="1:13" x14ac:dyDescent="0.25">
      <c r="A267" s="1"/>
      <c r="B267" t="str">
        <f t="shared" si="4"/>
        <v>E026QC235325013550</v>
      </c>
      <c r="C267" s="2" t="s">
        <v>37</v>
      </c>
      <c r="D267" s="10">
        <v>215</v>
      </c>
      <c r="E267" s="10" t="s">
        <v>24</v>
      </c>
      <c r="F267" s="10">
        <v>3550</v>
      </c>
      <c r="G267" s="10" t="s">
        <v>56</v>
      </c>
      <c r="H267" s="10">
        <v>1125020500</v>
      </c>
      <c r="I267" s="1" t="e">
        <f>SUMIF([1]Data!$H$2:$H$434,B267,[1]Data!$M$2:$M$434)</f>
        <v>#VALUE!</v>
      </c>
      <c r="J267" s="1"/>
      <c r="K267" s="1"/>
      <c r="M267" s="1">
        <v>24186.54</v>
      </c>
    </row>
    <row r="268" spans="1:13" x14ac:dyDescent="0.25">
      <c r="A268" s="1"/>
      <c r="B268" t="str">
        <f t="shared" si="4"/>
        <v>E026QC235325013612</v>
      </c>
      <c r="C268" s="2" t="s">
        <v>37</v>
      </c>
      <c r="D268" s="10">
        <v>215</v>
      </c>
      <c r="E268" s="10" t="s">
        <v>24</v>
      </c>
      <c r="F268" s="10">
        <v>3612</v>
      </c>
      <c r="G268" s="10" t="s">
        <v>58</v>
      </c>
      <c r="H268" s="10">
        <v>1125020500</v>
      </c>
      <c r="I268" s="1" t="e">
        <f>SUMIF([1]Data!$H$2:$H$434,B268,[1]Data!$M$2:$M$434)</f>
        <v>#VALUE!</v>
      </c>
      <c r="J268" s="1"/>
      <c r="K268" s="1"/>
      <c r="M268" s="1">
        <v>100000</v>
      </c>
    </row>
    <row r="269" spans="1:13" x14ac:dyDescent="0.25">
      <c r="A269" s="1"/>
      <c r="B269" t="str">
        <f t="shared" si="4"/>
        <v>E026QC235325013920</v>
      </c>
      <c r="C269" s="2" t="s">
        <v>37</v>
      </c>
      <c r="D269" s="10">
        <v>215</v>
      </c>
      <c r="E269" s="10" t="s">
        <v>24</v>
      </c>
      <c r="F269" s="10">
        <v>3920</v>
      </c>
      <c r="G269" s="10" t="s">
        <v>60</v>
      </c>
      <c r="H269" s="10">
        <v>1125020500</v>
      </c>
      <c r="I269" s="1" t="e">
        <f>SUMIF([1]Data!$H$2:$H$434,B269,[1]Data!$M$2:$M$434)</f>
        <v>#VALUE!</v>
      </c>
      <c r="J269" s="1"/>
      <c r="K269" s="1"/>
      <c r="M269" s="1">
        <v>2560</v>
      </c>
    </row>
    <row r="270" spans="1:13" x14ac:dyDescent="0.25">
      <c r="A270" s="1"/>
      <c r="B270" t="str">
        <f t="shared" si="4"/>
        <v>E026PB10871130</v>
      </c>
      <c r="C270" s="2" t="s">
        <v>37</v>
      </c>
      <c r="D270" s="10">
        <v>216</v>
      </c>
      <c r="E270" s="10" t="s">
        <v>25</v>
      </c>
      <c r="F270" s="10">
        <v>1130</v>
      </c>
      <c r="G270" s="10" t="s">
        <v>63</v>
      </c>
      <c r="H270" s="10">
        <v>1525010000</v>
      </c>
      <c r="I270" s="1" t="e">
        <f>SUMIF([1]Data!$H$2:$H$434,B270,[1]Data!$M$2:$M$434)</f>
        <v>#VALUE!</v>
      </c>
      <c r="J270" s="1"/>
      <c r="K270" s="1"/>
      <c r="M270" s="1">
        <v>776988</v>
      </c>
    </row>
    <row r="271" spans="1:13" x14ac:dyDescent="0.25">
      <c r="A271" s="1"/>
      <c r="B271" t="str">
        <f t="shared" si="4"/>
        <v>E026PB10871310</v>
      </c>
      <c r="C271" s="2" t="s">
        <v>37</v>
      </c>
      <c r="D271" s="10">
        <v>216</v>
      </c>
      <c r="E271" s="10" t="s">
        <v>25</v>
      </c>
      <c r="F271" s="10">
        <v>1310</v>
      </c>
      <c r="G271" s="10" t="s">
        <v>64</v>
      </c>
      <c r="H271" s="10">
        <v>1525010000</v>
      </c>
      <c r="I271" s="1" t="e">
        <f>SUMIF([1]Data!$H$2:$H$434,B271,[1]Data!$M$2:$M$434)</f>
        <v>#VALUE!</v>
      </c>
      <c r="J271" s="1"/>
      <c r="K271" s="1"/>
      <c r="M271" s="1">
        <v>1920</v>
      </c>
    </row>
    <row r="272" spans="1:13" x14ac:dyDescent="0.25">
      <c r="A272" s="1"/>
      <c r="B272" t="str">
        <f t="shared" si="4"/>
        <v>E026PB10871320</v>
      </c>
      <c r="C272" s="2" t="s">
        <v>37</v>
      </c>
      <c r="D272" s="10">
        <v>216</v>
      </c>
      <c r="E272" s="10" t="s">
        <v>25</v>
      </c>
      <c r="F272" s="10">
        <v>1320</v>
      </c>
      <c r="G272" s="10" t="s">
        <v>65</v>
      </c>
      <c r="H272" s="10">
        <v>1525010000</v>
      </c>
      <c r="I272" s="1" t="e">
        <f>SUMIF([1]Data!$H$2:$H$434,B272,[1]Data!$M$2:$M$434)</f>
        <v>#VALUE!</v>
      </c>
      <c r="J272" s="1"/>
      <c r="K272" s="1"/>
      <c r="M272" s="1">
        <v>396692</v>
      </c>
    </row>
    <row r="273" spans="1:13" x14ac:dyDescent="0.25">
      <c r="A273" s="1"/>
      <c r="B273" t="str">
        <f t="shared" si="4"/>
        <v>E026PB10871340</v>
      </c>
      <c r="C273" s="2" t="s">
        <v>37</v>
      </c>
      <c r="D273" s="10">
        <v>216</v>
      </c>
      <c r="E273" s="10" t="s">
        <v>25</v>
      </c>
      <c r="F273" s="10">
        <v>1340</v>
      </c>
      <c r="G273" s="10" t="s">
        <v>66</v>
      </c>
      <c r="H273" s="10">
        <v>1525010000</v>
      </c>
      <c r="I273" s="1" t="e">
        <f>SUMIF([1]Data!$H$2:$H$434,B273,[1]Data!$M$2:$M$434)</f>
        <v>#VALUE!</v>
      </c>
      <c r="J273" s="1"/>
      <c r="K273" s="1"/>
      <c r="M273" s="1">
        <v>635460</v>
      </c>
    </row>
    <row r="274" spans="1:13" x14ac:dyDescent="0.25">
      <c r="A274" s="1"/>
      <c r="B274" t="str">
        <f t="shared" si="4"/>
        <v>E026PB10871410</v>
      </c>
      <c r="C274" s="2" t="s">
        <v>37</v>
      </c>
      <c r="D274" s="10">
        <v>216</v>
      </c>
      <c r="E274" s="10" t="s">
        <v>25</v>
      </c>
      <c r="F274" s="10">
        <v>1410</v>
      </c>
      <c r="G274" s="10" t="s">
        <v>67</v>
      </c>
      <c r="H274" s="10">
        <v>1525010000</v>
      </c>
      <c r="I274" s="1" t="e">
        <f>SUMIF([1]Data!$H$2:$H$434,B274,[1]Data!$M$2:$M$434)</f>
        <v>#VALUE!</v>
      </c>
      <c r="J274" s="1"/>
      <c r="K274" s="1"/>
      <c r="M274" s="1">
        <v>274236</v>
      </c>
    </row>
    <row r="275" spans="1:13" x14ac:dyDescent="0.25">
      <c r="A275" s="1"/>
      <c r="B275" t="str">
        <f t="shared" si="4"/>
        <v>E026PB10871540</v>
      </c>
      <c r="C275" s="2" t="s">
        <v>37</v>
      </c>
      <c r="D275" s="10">
        <v>216</v>
      </c>
      <c r="E275" s="10" t="s">
        <v>25</v>
      </c>
      <c r="F275" s="10">
        <v>1540</v>
      </c>
      <c r="G275" s="10" t="s">
        <v>69</v>
      </c>
      <c r="H275" s="10">
        <v>1525010000</v>
      </c>
      <c r="I275" s="1" t="e">
        <f>SUMIF([1]Data!$H$2:$H$434,B275,[1]Data!$M$2:$M$434)</f>
        <v>#VALUE!</v>
      </c>
      <c r="J275" s="1"/>
      <c r="K275" s="1"/>
      <c r="M275" s="1">
        <v>861876</v>
      </c>
    </row>
    <row r="276" spans="1:13" x14ac:dyDescent="0.25">
      <c r="A276" s="1"/>
      <c r="B276" t="str">
        <f t="shared" si="4"/>
        <v>E026PB10871590</v>
      </c>
      <c r="C276" s="2" t="s">
        <v>37</v>
      </c>
      <c r="D276" s="10">
        <v>216</v>
      </c>
      <c r="E276" s="10" t="s">
        <v>25</v>
      </c>
      <c r="F276" s="10">
        <v>1590</v>
      </c>
      <c r="G276" s="10" t="s">
        <v>71</v>
      </c>
      <c r="H276" s="10">
        <v>1525010000</v>
      </c>
      <c r="I276" s="1" t="e">
        <f>SUMIF([1]Data!$H$2:$H$434,B276,[1]Data!$M$2:$M$434)</f>
        <v>#VALUE!</v>
      </c>
      <c r="J276" s="1"/>
      <c r="K276" s="1"/>
      <c r="M276" s="1">
        <v>350150.88</v>
      </c>
    </row>
    <row r="277" spans="1:13" x14ac:dyDescent="0.25">
      <c r="A277" s="1"/>
      <c r="B277" t="str">
        <f t="shared" si="4"/>
        <v>E026PB10872110</v>
      </c>
      <c r="C277" s="2" t="s">
        <v>37</v>
      </c>
      <c r="D277" s="10">
        <v>216</v>
      </c>
      <c r="E277" s="10" t="s">
        <v>25</v>
      </c>
      <c r="F277" s="10">
        <v>2110</v>
      </c>
      <c r="G277" s="10" t="s">
        <v>53</v>
      </c>
      <c r="H277" s="10">
        <v>1525010000</v>
      </c>
      <c r="I277" s="1" t="e">
        <f>SUMIF([1]Data!$H$2:$H$434,B277,[1]Data!$M$2:$M$434)</f>
        <v>#VALUE!</v>
      </c>
      <c r="J277" s="1"/>
      <c r="K277" s="1"/>
      <c r="M277" s="1">
        <v>4600</v>
      </c>
    </row>
    <row r="278" spans="1:13" x14ac:dyDescent="0.25">
      <c r="A278" s="1"/>
      <c r="B278" t="str">
        <f t="shared" si="4"/>
        <v>E026PB10872610</v>
      </c>
      <c r="C278" s="2" t="s">
        <v>37</v>
      </c>
      <c r="D278" s="10">
        <v>216</v>
      </c>
      <c r="E278" s="10" t="s">
        <v>25</v>
      </c>
      <c r="F278" s="10">
        <v>2610</v>
      </c>
      <c r="G278" s="10" t="s">
        <v>54</v>
      </c>
      <c r="H278" s="10">
        <v>1525010000</v>
      </c>
      <c r="I278" s="1" t="e">
        <f>SUMIF([1]Data!$H$2:$H$434,B278,[1]Data!$M$2:$M$434)</f>
        <v>#VALUE!</v>
      </c>
      <c r="J278" s="1"/>
      <c r="K278" s="1"/>
      <c r="M278" s="1">
        <v>264000</v>
      </c>
    </row>
    <row r="279" spans="1:13" x14ac:dyDescent="0.25">
      <c r="A279" s="1"/>
      <c r="B279" t="str">
        <f t="shared" si="4"/>
        <v>E026PB10872710</v>
      </c>
      <c r="C279" s="2" t="s">
        <v>37</v>
      </c>
      <c r="D279" s="10">
        <v>216</v>
      </c>
      <c r="E279" s="10" t="s">
        <v>25</v>
      </c>
      <c r="F279" s="10">
        <v>2710</v>
      </c>
      <c r="G279" s="10" t="s">
        <v>80</v>
      </c>
      <c r="H279" s="10">
        <v>1525010000</v>
      </c>
      <c r="I279" s="1" t="e">
        <f>SUMIF([1]Data!$H$2:$H$434,B279,[1]Data!$M$2:$M$434)</f>
        <v>#VALUE!</v>
      </c>
      <c r="J279" s="1"/>
      <c r="K279" s="1"/>
      <c r="M279" s="1">
        <v>12000</v>
      </c>
    </row>
    <row r="280" spans="1:13" x14ac:dyDescent="0.25">
      <c r="A280" s="1"/>
      <c r="B280" t="str">
        <f t="shared" si="4"/>
        <v>E026PB10873360</v>
      </c>
      <c r="C280" s="2" t="s">
        <v>37</v>
      </c>
      <c r="D280" s="10">
        <v>216</v>
      </c>
      <c r="E280" s="10" t="s">
        <v>25</v>
      </c>
      <c r="F280" s="10">
        <v>3360</v>
      </c>
      <c r="G280" s="10" t="s">
        <v>62</v>
      </c>
      <c r="H280" s="10">
        <v>1525010000</v>
      </c>
      <c r="I280" s="1" t="e">
        <f>SUMIF([1]Data!$H$2:$H$434,B280,[1]Data!$M$2:$M$434)</f>
        <v>#VALUE!</v>
      </c>
      <c r="J280" s="1"/>
      <c r="K280" s="1"/>
      <c r="M280" s="1">
        <v>100000</v>
      </c>
    </row>
    <row r="281" spans="1:13" x14ac:dyDescent="0.25">
      <c r="A281" s="1"/>
      <c r="B281" t="str">
        <f t="shared" si="4"/>
        <v>E026PB10873550</v>
      </c>
      <c r="C281" s="2" t="s">
        <v>37</v>
      </c>
      <c r="D281" s="10">
        <v>216</v>
      </c>
      <c r="E281" s="10" t="s">
        <v>25</v>
      </c>
      <c r="F281" s="10">
        <v>3550</v>
      </c>
      <c r="G281" s="10" t="s">
        <v>56</v>
      </c>
      <c r="H281" s="10">
        <v>1525010000</v>
      </c>
      <c r="I281" s="1" t="e">
        <f>SUMIF([1]Data!$H$2:$H$434,B281,[1]Data!$M$2:$M$434)</f>
        <v>#VALUE!</v>
      </c>
      <c r="J281" s="1"/>
      <c r="K281" s="1"/>
      <c r="M281" s="1">
        <v>66000</v>
      </c>
    </row>
    <row r="282" spans="1:13" x14ac:dyDescent="0.25">
      <c r="A282" s="1"/>
      <c r="B282" t="str">
        <f t="shared" si="4"/>
        <v>E026PB10873850</v>
      </c>
      <c r="C282" s="2" t="s">
        <v>37</v>
      </c>
      <c r="D282" s="10">
        <v>216</v>
      </c>
      <c r="E282" s="10" t="s">
        <v>25</v>
      </c>
      <c r="F282" s="10">
        <v>3850</v>
      </c>
      <c r="G282" s="10" t="s">
        <v>104</v>
      </c>
      <c r="H282" s="10">
        <v>1525010000</v>
      </c>
      <c r="I282" s="1" t="e">
        <f>SUMIF([1]Data!$H$2:$H$434,B282,[1]Data!$M$2:$M$434)</f>
        <v>#VALUE!</v>
      </c>
      <c r="J282" s="1"/>
      <c r="K282" s="1"/>
      <c r="M282" s="1">
        <v>5000</v>
      </c>
    </row>
    <row r="283" spans="1:13" x14ac:dyDescent="0.25">
      <c r="A283" s="1"/>
      <c r="B283" t="str">
        <f t="shared" si="4"/>
        <v>E026PB10873920</v>
      </c>
      <c r="C283" s="2" t="s">
        <v>37</v>
      </c>
      <c r="D283" s="10">
        <v>216</v>
      </c>
      <c r="E283" s="10" t="s">
        <v>25</v>
      </c>
      <c r="F283" s="10">
        <v>3920</v>
      </c>
      <c r="G283" s="10" t="s">
        <v>60</v>
      </c>
      <c r="H283" s="10">
        <v>1525010000</v>
      </c>
      <c r="I283" s="1" t="e">
        <f>SUMIF([1]Data!$H$2:$H$434,B283,[1]Data!$M$2:$M$434)</f>
        <v>#VALUE!</v>
      </c>
      <c r="J283" s="1"/>
      <c r="K283" s="1"/>
      <c r="M283" s="1">
        <v>5200</v>
      </c>
    </row>
    <row r="284" spans="1:13" x14ac:dyDescent="0.25">
      <c r="A284" s="1"/>
      <c r="B284" t="str">
        <f t="shared" si="4"/>
        <v>E026PB10873980</v>
      </c>
      <c r="C284" s="2" t="s">
        <v>37</v>
      </c>
      <c r="D284" s="10">
        <v>216</v>
      </c>
      <c r="E284" s="10" t="s">
        <v>25</v>
      </c>
      <c r="F284" s="10">
        <v>3980</v>
      </c>
      <c r="G284" s="10" t="s">
        <v>61</v>
      </c>
      <c r="H284" s="10">
        <v>1525010000</v>
      </c>
      <c r="I284" s="1" t="e">
        <f>SUMIF([1]Data!$H$2:$H$434,B284,[1]Data!$M$2:$M$434)</f>
        <v>#VALUE!</v>
      </c>
      <c r="J284" s="1"/>
      <c r="K284" s="1"/>
      <c r="M284" s="1">
        <v>85057</v>
      </c>
    </row>
    <row r="285" spans="1:13" x14ac:dyDescent="0.25">
      <c r="A285" s="1"/>
      <c r="B285" t="str">
        <f t="shared" si="4"/>
        <v>E041PC33621130</v>
      </c>
      <c r="C285" s="2" t="s">
        <v>38</v>
      </c>
      <c r="D285" s="10">
        <v>216</v>
      </c>
      <c r="E285" s="10" t="s">
        <v>26</v>
      </c>
      <c r="F285" s="10">
        <v>1130</v>
      </c>
      <c r="G285" s="10" t="s">
        <v>63</v>
      </c>
      <c r="H285" s="10">
        <v>1525010000</v>
      </c>
      <c r="I285" s="1" t="e">
        <f>SUMIF([1]Data!$H$2:$H$434,B285,[1]Data!$M$2:$M$434)</f>
        <v>#VALUE!</v>
      </c>
      <c r="J285" s="1"/>
      <c r="K285" s="1"/>
      <c r="M285" s="1">
        <v>249372</v>
      </c>
    </row>
    <row r="286" spans="1:13" x14ac:dyDescent="0.25">
      <c r="A286" s="1"/>
      <c r="B286" t="str">
        <f t="shared" si="4"/>
        <v>E041PC33621320</v>
      </c>
      <c r="C286" s="2" t="s">
        <v>38</v>
      </c>
      <c r="D286" s="10">
        <v>216</v>
      </c>
      <c r="E286" s="10" t="s">
        <v>26</v>
      </c>
      <c r="F286" s="10">
        <v>1320</v>
      </c>
      <c r="G286" s="10" t="s">
        <v>65</v>
      </c>
      <c r="H286" s="10">
        <v>1525010000</v>
      </c>
      <c r="I286" s="1" t="e">
        <f>SUMIF([1]Data!$H$2:$H$434,B286,[1]Data!$M$2:$M$434)</f>
        <v>#VALUE!</v>
      </c>
      <c r="J286" s="1"/>
      <c r="K286" s="1"/>
      <c r="M286" s="1">
        <v>128000</v>
      </c>
    </row>
    <row r="287" spans="1:13" x14ac:dyDescent="0.25">
      <c r="A287" s="1"/>
      <c r="B287" t="str">
        <f t="shared" si="4"/>
        <v>E041PC33621340</v>
      </c>
      <c r="C287" s="2" t="s">
        <v>38</v>
      </c>
      <c r="D287" s="10">
        <v>216</v>
      </c>
      <c r="E287" s="10" t="s">
        <v>26</v>
      </c>
      <c r="F287" s="10">
        <v>1340</v>
      </c>
      <c r="G287" s="10" t="s">
        <v>66</v>
      </c>
      <c r="H287" s="10">
        <v>1525010000</v>
      </c>
      <c r="I287" s="1" t="e">
        <f>SUMIF([1]Data!$H$2:$H$434,B287,[1]Data!$M$2:$M$434)</f>
        <v>#VALUE!</v>
      </c>
      <c r="J287" s="1"/>
      <c r="K287" s="1"/>
      <c r="M287" s="1">
        <v>216828</v>
      </c>
    </row>
    <row r="288" spans="1:13" x14ac:dyDescent="0.25">
      <c r="A288" s="1"/>
      <c r="B288" t="str">
        <f t="shared" si="4"/>
        <v>E041PC33621410</v>
      </c>
      <c r="C288" s="2" t="s">
        <v>38</v>
      </c>
      <c r="D288" s="10">
        <v>216</v>
      </c>
      <c r="E288" s="10" t="s">
        <v>26</v>
      </c>
      <c r="F288" s="10">
        <v>1410</v>
      </c>
      <c r="G288" s="10" t="s">
        <v>67</v>
      </c>
      <c r="H288" s="10">
        <v>1525010000</v>
      </c>
      <c r="I288" s="1" t="e">
        <f>SUMIF([1]Data!$H$2:$H$434,B288,[1]Data!$M$2:$M$434)</f>
        <v>#VALUE!</v>
      </c>
      <c r="J288" s="1"/>
      <c r="K288" s="1"/>
      <c r="M288" s="1">
        <v>83544</v>
      </c>
    </row>
    <row r="289" spans="1:13" x14ac:dyDescent="0.25">
      <c r="A289" s="1"/>
      <c r="B289" t="str">
        <f t="shared" si="4"/>
        <v>E041PC33621540</v>
      </c>
      <c r="C289" s="2" t="s">
        <v>38</v>
      </c>
      <c r="D289" s="10">
        <v>216</v>
      </c>
      <c r="E289" s="10" t="s">
        <v>26</v>
      </c>
      <c r="F289" s="10">
        <v>1540</v>
      </c>
      <c r="G289" s="10" t="s">
        <v>69</v>
      </c>
      <c r="H289" s="10">
        <v>1525010000</v>
      </c>
      <c r="I289" s="1" t="e">
        <f>SUMIF([1]Data!$H$2:$H$434,B289,[1]Data!$M$2:$M$434)</f>
        <v>#VALUE!</v>
      </c>
      <c r="J289" s="1"/>
      <c r="K289" s="1"/>
      <c r="M289" s="1">
        <v>277104</v>
      </c>
    </row>
    <row r="290" spans="1:13" x14ac:dyDescent="0.25">
      <c r="A290" s="1"/>
      <c r="B290" t="str">
        <f t="shared" si="4"/>
        <v>E041PC33621590</v>
      </c>
      <c r="C290" s="2" t="s">
        <v>38</v>
      </c>
      <c r="D290" s="10">
        <v>216</v>
      </c>
      <c r="E290" s="10" t="s">
        <v>26</v>
      </c>
      <c r="F290" s="10">
        <v>1590</v>
      </c>
      <c r="G290" s="10" t="s">
        <v>71</v>
      </c>
      <c r="H290" s="10">
        <v>1525010000</v>
      </c>
      <c r="I290" s="1" t="e">
        <f>SUMIF([1]Data!$H$2:$H$434,B290,[1]Data!$M$2:$M$434)</f>
        <v>#VALUE!</v>
      </c>
      <c r="J290" s="1"/>
      <c r="K290" s="1"/>
      <c r="M290" s="1">
        <v>94548</v>
      </c>
    </row>
    <row r="291" spans="1:13" x14ac:dyDescent="0.25">
      <c r="A291" s="1"/>
      <c r="B291" t="str">
        <f t="shared" si="4"/>
        <v>E041PC33622110</v>
      </c>
      <c r="C291" s="2" t="s">
        <v>38</v>
      </c>
      <c r="D291" s="10">
        <v>216</v>
      </c>
      <c r="E291" s="10" t="s">
        <v>26</v>
      </c>
      <c r="F291" s="10">
        <v>2110</v>
      </c>
      <c r="G291" s="10" t="s">
        <v>53</v>
      </c>
      <c r="H291" s="10">
        <v>1525010000</v>
      </c>
      <c r="I291" s="1" t="e">
        <f>SUMIF([1]Data!$H$2:$H$434,B291,[1]Data!$M$2:$M$434)</f>
        <v>#VALUE!</v>
      </c>
      <c r="J291" s="1"/>
      <c r="K291" s="1"/>
      <c r="M291" s="1">
        <v>10000</v>
      </c>
    </row>
    <row r="292" spans="1:13" x14ac:dyDescent="0.25">
      <c r="A292" s="1"/>
      <c r="B292" t="str">
        <f t="shared" si="4"/>
        <v>E041PC33622160</v>
      </c>
      <c r="C292" s="2" t="s">
        <v>38</v>
      </c>
      <c r="D292" s="10">
        <v>216</v>
      </c>
      <c r="E292" s="10" t="s">
        <v>26</v>
      </c>
      <c r="F292" s="10">
        <v>2160</v>
      </c>
      <c r="G292" s="10" t="s">
        <v>74</v>
      </c>
      <c r="H292" s="10">
        <v>1525010000</v>
      </c>
      <c r="I292" s="1" t="e">
        <f>SUMIF([1]Data!$H$2:$H$434,B292,[1]Data!$M$2:$M$434)</f>
        <v>#VALUE!</v>
      </c>
      <c r="J292" s="1"/>
      <c r="K292" s="1"/>
      <c r="M292" s="1">
        <v>7000</v>
      </c>
    </row>
    <row r="293" spans="1:13" x14ac:dyDescent="0.25">
      <c r="A293" s="1"/>
      <c r="B293" t="str">
        <f t="shared" si="4"/>
        <v>E041PC33622610</v>
      </c>
      <c r="C293" s="2" t="s">
        <v>38</v>
      </c>
      <c r="D293" s="10">
        <v>216</v>
      </c>
      <c r="E293" s="10" t="s">
        <v>26</v>
      </c>
      <c r="F293" s="10">
        <v>2610</v>
      </c>
      <c r="G293" s="10" t="s">
        <v>54</v>
      </c>
      <c r="H293" s="10">
        <v>1525010000</v>
      </c>
      <c r="I293" s="1" t="e">
        <f>SUMIF([1]Data!$H$2:$H$434,B293,[1]Data!$M$2:$M$434)</f>
        <v>#VALUE!</v>
      </c>
      <c r="J293" s="1"/>
      <c r="K293" s="1"/>
      <c r="M293" s="1">
        <v>70000</v>
      </c>
    </row>
    <row r="294" spans="1:13" x14ac:dyDescent="0.25">
      <c r="A294" s="1"/>
      <c r="B294" t="str">
        <f t="shared" si="4"/>
        <v>E041PC33622710</v>
      </c>
      <c r="C294" s="2" t="s">
        <v>38</v>
      </c>
      <c r="D294" s="10">
        <v>216</v>
      </c>
      <c r="E294" s="10" t="s">
        <v>26</v>
      </c>
      <c r="F294" s="10">
        <v>2710</v>
      </c>
      <c r="G294" s="10" t="s">
        <v>80</v>
      </c>
      <c r="H294" s="10">
        <v>1525010000</v>
      </c>
      <c r="I294" s="1" t="e">
        <f>SUMIF([1]Data!$H$2:$H$434,B294,[1]Data!$M$2:$M$434)</f>
        <v>#VALUE!</v>
      </c>
      <c r="J294" s="1"/>
      <c r="K294" s="1"/>
      <c r="M294" s="1">
        <v>10000</v>
      </c>
    </row>
    <row r="295" spans="1:13" x14ac:dyDescent="0.25">
      <c r="A295" s="1"/>
      <c r="B295" t="str">
        <f t="shared" si="4"/>
        <v>E041PC33623110</v>
      </c>
      <c r="C295" s="2" t="s">
        <v>38</v>
      </c>
      <c r="D295" s="10">
        <v>216</v>
      </c>
      <c r="E295" s="10" t="s">
        <v>26</v>
      </c>
      <c r="F295" s="10">
        <v>3110</v>
      </c>
      <c r="G295" s="10" t="s">
        <v>86</v>
      </c>
      <c r="H295" s="10">
        <v>1525010000</v>
      </c>
      <c r="I295" s="1" t="e">
        <f>SUMIF([1]Data!$H$2:$H$434,B295,[1]Data!$M$2:$M$434)</f>
        <v>#VALUE!</v>
      </c>
      <c r="J295" s="1"/>
      <c r="K295" s="1"/>
      <c r="M295" s="1">
        <v>70875</v>
      </c>
    </row>
    <row r="296" spans="1:13" x14ac:dyDescent="0.25">
      <c r="A296" s="1"/>
      <c r="B296" t="str">
        <f t="shared" si="4"/>
        <v>E041PC33623130</v>
      </c>
      <c r="C296" s="2" t="s">
        <v>38</v>
      </c>
      <c r="D296" s="10">
        <v>216</v>
      </c>
      <c r="E296" s="10" t="s">
        <v>26</v>
      </c>
      <c r="F296" s="10">
        <v>3130</v>
      </c>
      <c r="G296" s="10" t="s">
        <v>87</v>
      </c>
      <c r="H296" s="10">
        <v>1525010000</v>
      </c>
      <c r="I296" s="1" t="e">
        <f>SUMIF([1]Data!$H$2:$H$434,B296,[1]Data!$M$2:$M$434)</f>
        <v>#VALUE!</v>
      </c>
      <c r="J296" s="1"/>
      <c r="K296" s="1"/>
      <c r="M296" s="1">
        <v>25685</v>
      </c>
    </row>
    <row r="297" spans="1:13" x14ac:dyDescent="0.25">
      <c r="A297" s="1"/>
      <c r="B297" t="str">
        <f t="shared" si="4"/>
        <v>E041PC33623140</v>
      </c>
      <c r="C297" s="2" t="s">
        <v>38</v>
      </c>
      <c r="D297" s="10">
        <v>216</v>
      </c>
      <c r="E297" s="10" t="s">
        <v>26</v>
      </c>
      <c r="F297" s="10">
        <v>3140</v>
      </c>
      <c r="G297" s="10" t="s">
        <v>88</v>
      </c>
      <c r="H297" s="10">
        <v>1525010000</v>
      </c>
      <c r="I297" s="1" t="e">
        <f>SUMIF([1]Data!$H$2:$H$434,B297,[1]Data!$M$2:$M$434)</f>
        <v>#VALUE!</v>
      </c>
      <c r="J297" s="1"/>
      <c r="K297" s="1"/>
      <c r="M297" s="1">
        <v>5840</v>
      </c>
    </row>
    <row r="298" spans="1:13" x14ac:dyDescent="0.25">
      <c r="A298" s="1"/>
      <c r="B298" t="str">
        <f t="shared" si="4"/>
        <v>E041PC33623170</v>
      </c>
      <c r="C298" s="2" t="s">
        <v>38</v>
      </c>
      <c r="D298" s="10">
        <v>216</v>
      </c>
      <c r="E298" s="10" t="s">
        <v>26</v>
      </c>
      <c r="F298" s="10">
        <v>3170</v>
      </c>
      <c r="G298" s="10" t="s">
        <v>89</v>
      </c>
      <c r="H298" s="10">
        <v>1525010000</v>
      </c>
      <c r="I298" s="1" t="e">
        <f>SUMIF([1]Data!$H$2:$H$434,B298,[1]Data!$M$2:$M$434)</f>
        <v>#VALUE!</v>
      </c>
      <c r="J298" s="1"/>
      <c r="K298" s="1"/>
      <c r="M298" s="1">
        <v>86443.200000000012</v>
      </c>
    </row>
    <row r="299" spans="1:13" x14ac:dyDescent="0.25">
      <c r="A299" s="1"/>
      <c r="B299" t="str">
        <f t="shared" si="4"/>
        <v>E041PC33623220</v>
      </c>
      <c r="C299" s="2" t="s">
        <v>38</v>
      </c>
      <c r="D299" s="10">
        <v>216</v>
      </c>
      <c r="E299" s="10" t="s">
        <v>26</v>
      </c>
      <c r="F299" s="10">
        <v>3220</v>
      </c>
      <c r="G299" s="10" t="s">
        <v>90</v>
      </c>
      <c r="H299" s="10">
        <v>1525010000</v>
      </c>
      <c r="I299" s="1" t="e">
        <f>SUMIF([1]Data!$H$2:$H$434,B299,[1]Data!$M$2:$M$434)</f>
        <v>#VALUE!</v>
      </c>
      <c r="J299" s="1"/>
      <c r="K299" s="1"/>
      <c r="M299" s="1">
        <v>290520.42000000004</v>
      </c>
    </row>
    <row r="300" spans="1:13" x14ac:dyDescent="0.25">
      <c r="A300" s="1"/>
      <c r="B300" t="str">
        <f t="shared" si="4"/>
        <v>E041PC33623360</v>
      </c>
      <c r="C300" s="2" t="s">
        <v>38</v>
      </c>
      <c r="D300" s="10">
        <v>216</v>
      </c>
      <c r="E300" s="10" t="s">
        <v>26</v>
      </c>
      <c r="F300" s="10">
        <v>3360</v>
      </c>
      <c r="G300" s="10" t="s">
        <v>62</v>
      </c>
      <c r="H300" s="10">
        <v>1525010000</v>
      </c>
      <c r="I300" s="1" t="e">
        <f>SUMIF([1]Data!$H$2:$H$434,B300,[1]Data!$M$2:$M$434)</f>
        <v>#VALUE!</v>
      </c>
      <c r="J300" s="1"/>
      <c r="K300" s="1"/>
      <c r="M300" s="1">
        <v>5000</v>
      </c>
    </row>
    <row r="301" spans="1:13" x14ac:dyDescent="0.25">
      <c r="A301" s="1"/>
      <c r="B301" t="str">
        <f t="shared" si="4"/>
        <v>E041PC33623380</v>
      </c>
      <c r="C301" s="2" t="s">
        <v>38</v>
      </c>
      <c r="D301" s="10">
        <v>216</v>
      </c>
      <c r="E301" s="10" t="s">
        <v>26</v>
      </c>
      <c r="F301" s="10">
        <v>3380</v>
      </c>
      <c r="G301" s="10" t="s">
        <v>95</v>
      </c>
      <c r="H301" s="10">
        <v>1525010000</v>
      </c>
      <c r="I301" s="1" t="e">
        <f>SUMIF([1]Data!$H$2:$H$434,B301,[1]Data!$M$2:$M$434)</f>
        <v>#VALUE!</v>
      </c>
      <c r="J301" s="1"/>
      <c r="K301" s="1"/>
      <c r="M301" s="1">
        <v>195006.95</v>
      </c>
    </row>
    <row r="302" spans="1:13" x14ac:dyDescent="0.25">
      <c r="A302" s="1"/>
      <c r="B302" t="str">
        <f t="shared" si="4"/>
        <v>E041PC33623390</v>
      </c>
      <c r="C302" s="2" t="s">
        <v>38</v>
      </c>
      <c r="D302" s="10">
        <v>216</v>
      </c>
      <c r="E302" s="10" t="s">
        <v>26</v>
      </c>
      <c r="F302" s="10">
        <v>3390</v>
      </c>
      <c r="G302" s="10" t="s">
        <v>55</v>
      </c>
      <c r="H302" s="10">
        <v>1525010000</v>
      </c>
      <c r="I302" s="1" t="e">
        <f>SUMIF([1]Data!$H$2:$H$434,B302,[1]Data!$M$2:$M$434)</f>
        <v>#VALUE!</v>
      </c>
      <c r="J302" s="1"/>
      <c r="K302" s="1"/>
      <c r="M302" s="1">
        <v>399156.38</v>
      </c>
    </row>
    <row r="303" spans="1:13" x14ac:dyDescent="0.25">
      <c r="A303" s="1"/>
      <c r="B303" t="str">
        <f t="shared" si="4"/>
        <v>E041PC33623510</v>
      </c>
      <c r="C303" s="2" t="s">
        <v>38</v>
      </c>
      <c r="D303" s="10">
        <v>216</v>
      </c>
      <c r="E303" s="10" t="s">
        <v>26</v>
      </c>
      <c r="F303" s="10">
        <v>3510</v>
      </c>
      <c r="G303" s="10" t="s">
        <v>97</v>
      </c>
      <c r="H303" s="10">
        <v>1525010000</v>
      </c>
      <c r="I303" s="1" t="e">
        <f>SUMIF([1]Data!$H$2:$H$434,B303,[1]Data!$M$2:$M$434)</f>
        <v>#VALUE!</v>
      </c>
      <c r="J303" s="1"/>
      <c r="K303" s="1"/>
      <c r="M303" s="1">
        <v>40000</v>
      </c>
    </row>
    <row r="304" spans="1:13" x14ac:dyDescent="0.25">
      <c r="A304" s="1"/>
      <c r="B304" t="str">
        <f t="shared" si="4"/>
        <v>E041PC33623550</v>
      </c>
      <c r="C304" s="2" t="s">
        <v>38</v>
      </c>
      <c r="D304" s="10">
        <v>216</v>
      </c>
      <c r="E304" s="10" t="s">
        <v>26</v>
      </c>
      <c r="F304" s="10">
        <v>3550</v>
      </c>
      <c r="G304" s="10" t="s">
        <v>56</v>
      </c>
      <c r="H304" s="10">
        <v>1525010000</v>
      </c>
      <c r="I304" s="1" t="e">
        <f>SUMIF([1]Data!$H$2:$H$434,B304,[1]Data!$M$2:$M$434)</f>
        <v>#VALUE!</v>
      </c>
      <c r="J304" s="1"/>
      <c r="K304" s="1"/>
      <c r="M304" s="1">
        <v>40000</v>
      </c>
    </row>
    <row r="305" spans="1:13" x14ac:dyDescent="0.25">
      <c r="A305" s="1"/>
      <c r="B305" t="str">
        <f t="shared" si="4"/>
        <v>E041PC33623570</v>
      </c>
      <c r="C305" s="2" t="s">
        <v>38</v>
      </c>
      <c r="D305" s="10">
        <v>216</v>
      </c>
      <c r="E305" s="10" t="s">
        <v>26</v>
      </c>
      <c r="F305" s="10">
        <v>3570</v>
      </c>
      <c r="G305" s="10" t="s">
        <v>98</v>
      </c>
      <c r="H305" s="10">
        <v>1525010000</v>
      </c>
      <c r="I305" s="1" t="e">
        <f>SUMIF([1]Data!$H$2:$H$434,B305,[1]Data!$M$2:$M$434)</f>
        <v>#VALUE!</v>
      </c>
      <c r="J305" s="1"/>
      <c r="K305" s="1"/>
      <c r="M305" s="1">
        <v>5000</v>
      </c>
    </row>
    <row r="306" spans="1:13" x14ac:dyDescent="0.25">
      <c r="A306" s="1"/>
      <c r="B306" t="str">
        <f t="shared" si="4"/>
        <v>E041PC33623580</v>
      </c>
      <c r="C306" s="2" t="s">
        <v>38</v>
      </c>
      <c r="D306" s="10">
        <v>216</v>
      </c>
      <c r="E306" s="10" t="s">
        <v>26</v>
      </c>
      <c r="F306" s="10">
        <v>3580</v>
      </c>
      <c r="G306" s="10" t="s">
        <v>99</v>
      </c>
      <c r="H306" s="10">
        <v>1525010000</v>
      </c>
      <c r="I306" s="1" t="e">
        <f>SUMIF([1]Data!$H$2:$H$434,B306,[1]Data!$M$2:$M$434)</f>
        <v>#VALUE!</v>
      </c>
      <c r="J306" s="1"/>
      <c r="K306" s="1"/>
      <c r="M306" s="1">
        <v>103782.3</v>
      </c>
    </row>
    <row r="307" spans="1:13" x14ac:dyDescent="0.25">
      <c r="A307" s="1"/>
      <c r="B307" t="str">
        <f t="shared" si="4"/>
        <v>E041PC33623590</v>
      </c>
      <c r="C307" s="2" t="s">
        <v>38</v>
      </c>
      <c r="D307" s="10">
        <v>216</v>
      </c>
      <c r="E307" s="10" t="s">
        <v>26</v>
      </c>
      <c r="F307" s="10">
        <v>3590</v>
      </c>
      <c r="G307" s="10" t="s">
        <v>100</v>
      </c>
      <c r="H307" s="10">
        <v>1525010000</v>
      </c>
      <c r="I307" s="1" t="e">
        <f>SUMIF([1]Data!$H$2:$H$434,B307,[1]Data!$M$2:$M$434)</f>
        <v>#VALUE!</v>
      </c>
      <c r="J307" s="1"/>
      <c r="K307" s="1"/>
      <c r="M307" s="1">
        <v>11000</v>
      </c>
    </row>
    <row r="308" spans="1:13" x14ac:dyDescent="0.25">
      <c r="A308" s="1"/>
      <c r="B308" t="str">
        <f t="shared" si="4"/>
        <v>E041PC33623850</v>
      </c>
      <c r="C308" s="2" t="s">
        <v>38</v>
      </c>
      <c r="D308" s="10">
        <v>216</v>
      </c>
      <c r="E308" s="10" t="s">
        <v>26</v>
      </c>
      <c r="F308" s="10">
        <v>3850</v>
      </c>
      <c r="G308" s="10" t="s">
        <v>104</v>
      </c>
      <c r="H308" s="10">
        <v>1525010000</v>
      </c>
      <c r="I308" s="1" t="e">
        <f>SUMIF([1]Data!$H$2:$H$434,B308,[1]Data!$M$2:$M$434)</f>
        <v>#VALUE!</v>
      </c>
      <c r="J308" s="1"/>
      <c r="K308" s="1"/>
      <c r="M308" s="1">
        <v>2000</v>
      </c>
    </row>
    <row r="309" spans="1:13" x14ac:dyDescent="0.25">
      <c r="A309" s="1"/>
      <c r="B309" t="str">
        <f t="shared" si="4"/>
        <v>E041PC33623920</v>
      </c>
      <c r="C309" s="2" t="s">
        <v>38</v>
      </c>
      <c r="D309" s="10">
        <v>216</v>
      </c>
      <c r="E309" s="10" t="s">
        <v>26</v>
      </c>
      <c r="F309" s="10">
        <v>3920</v>
      </c>
      <c r="G309" s="10" t="s">
        <v>60</v>
      </c>
      <c r="H309" s="10">
        <v>1525010000</v>
      </c>
      <c r="I309" s="1" t="e">
        <f>SUMIF([1]Data!$H$2:$H$434,B309,[1]Data!$M$2:$M$434)</f>
        <v>#VALUE!</v>
      </c>
      <c r="J309" s="1"/>
      <c r="K309" s="1"/>
      <c r="M309" s="1">
        <v>1000</v>
      </c>
    </row>
    <row r="310" spans="1:13" x14ac:dyDescent="0.25">
      <c r="A310" s="1"/>
      <c r="B310" t="str">
        <f t="shared" si="4"/>
        <v>E041PC33623980</v>
      </c>
      <c r="C310" s="2" t="s">
        <v>38</v>
      </c>
      <c r="D310" s="10">
        <v>216</v>
      </c>
      <c r="E310" s="10" t="s">
        <v>26</v>
      </c>
      <c r="F310" s="10">
        <v>3980</v>
      </c>
      <c r="G310" s="10" t="s">
        <v>61</v>
      </c>
      <c r="H310" s="10">
        <v>1525010000</v>
      </c>
      <c r="I310" s="1" t="e">
        <f>SUMIF([1]Data!$H$2:$H$434,B310,[1]Data!$M$2:$M$434)</f>
        <v>#VALUE!</v>
      </c>
      <c r="J310" s="1"/>
      <c r="K310" s="1"/>
      <c r="M310" s="1">
        <v>27528</v>
      </c>
    </row>
    <row r="311" spans="1:13" x14ac:dyDescent="0.25">
      <c r="A311" s="1"/>
      <c r="B311" t="str">
        <f t="shared" si="4"/>
        <v>E041PC33631130</v>
      </c>
      <c r="C311" s="2" t="s">
        <v>38</v>
      </c>
      <c r="D311" s="10">
        <v>216</v>
      </c>
      <c r="E311" s="10" t="s">
        <v>27</v>
      </c>
      <c r="F311" s="10">
        <v>1130</v>
      </c>
      <c r="G311" s="10" t="s">
        <v>63</v>
      </c>
      <c r="H311" s="10">
        <v>1525010000</v>
      </c>
      <c r="I311" s="1" t="e">
        <f>SUMIF([1]Data!$H$2:$H$434,B311,[1]Data!$M$2:$M$434)</f>
        <v>#VALUE!</v>
      </c>
      <c r="J311" s="1"/>
      <c r="K311" s="1"/>
      <c r="M311" s="1">
        <v>249372</v>
      </c>
    </row>
    <row r="312" spans="1:13" x14ac:dyDescent="0.25">
      <c r="A312" s="1"/>
      <c r="B312" t="str">
        <f t="shared" si="4"/>
        <v>E041PC33631320</v>
      </c>
      <c r="C312" s="2" t="s">
        <v>38</v>
      </c>
      <c r="D312" s="10">
        <v>216</v>
      </c>
      <c r="E312" s="10" t="s">
        <v>27</v>
      </c>
      <c r="F312" s="10">
        <v>1320</v>
      </c>
      <c r="G312" s="10" t="s">
        <v>65</v>
      </c>
      <c r="H312" s="10">
        <v>1525010000</v>
      </c>
      <c r="I312" s="1" t="e">
        <f>SUMIF([1]Data!$H$2:$H$434,B312,[1]Data!$M$2:$M$434)</f>
        <v>#VALUE!</v>
      </c>
      <c r="J312" s="1"/>
      <c r="K312" s="1"/>
      <c r="M312" s="1">
        <v>128000</v>
      </c>
    </row>
    <row r="313" spans="1:13" x14ac:dyDescent="0.25">
      <c r="A313" s="1"/>
      <c r="B313" t="str">
        <f t="shared" si="4"/>
        <v>E041PC33631340</v>
      </c>
      <c r="C313" s="2" t="s">
        <v>38</v>
      </c>
      <c r="D313" s="10">
        <v>216</v>
      </c>
      <c r="E313" s="10" t="s">
        <v>27</v>
      </c>
      <c r="F313" s="10">
        <v>1340</v>
      </c>
      <c r="G313" s="10" t="s">
        <v>66</v>
      </c>
      <c r="H313" s="10">
        <v>1525010000</v>
      </c>
      <c r="I313" s="1" t="e">
        <f>SUMIF([1]Data!$H$2:$H$434,B313,[1]Data!$M$2:$M$434)</f>
        <v>#VALUE!</v>
      </c>
      <c r="J313" s="1"/>
      <c r="K313" s="1"/>
      <c r="M313" s="1">
        <v>216828</v>
      </c>
    </row>
    <row r="314" spans="1:13" x14ac:dyDescent="0.25">
      <c r="A314" s="1"/>
      <c r="B314" t="str">
        <f t="shared" si="4"/>
        <v>E041PC33631410</v>
      </c>
      <c r="C314" s="2" t="s">
        <v>38</v>
      </c>
      <c r="D314" s="10">
        <v>216</v>
      </c>
      <c r="E314" s="10" t="s">
        <v>27</v>
      </c>
      <c r="F314" s="10">
        <v>1410</v>
      </c>
      <c r="G314" s="10" t="s">
        <v>67</v>
      </c>
      <c r="H314" s="10">
        <v>1525010000</v>
      </c>
      <c r="I314" s="1" t="e">
        <f>SUMIF([1]Data!$H$2:$H$434,B314,[1]Data!$M$2:$M$434)</f>
        <v>#VALUE!</v>
      </c>
      <c r="J314" s="1"/>
      <c r="K314" s="1"/>
      <c r="M314" s="1">
        <v>83544</v>
      </c>
    </row>
    <row r="315" spans="1:13" x14ac:dyDescent="0.25">
      <c r="A315" s="1"/>
      <c r="B315" t="str">
        <f t="shared" si="4"/>
        <v>E041PC33631540</v>
      </c>
      <c r="C315" s="2" t="s">
        <v>38</v>
      </c>
      <c r="D315" s="10">
        <v>216</v>
      </c>
      <c r="E315" s="10" t="s">
        <v>27</v>
      </c>
      <c r="F315" s="10">
        <v>1540</v>
      </c>
      <c r="G315" s="10" t="s">
        <v>69</v>
      </c>
      <c r="H315" s="10">
        <v>1525010000</v>
      </c>
      <c r="I315" s="1" t="e">
        <f>SUMIF([1]Data!$H$2:$H$434,B315,[1]Data!$M$2:$M$434)</f>
        <v>#VALUE!</v>
      </c>
      <c r="J315" s="1"/>
      <c r="K315" s="1"/>
      <c r="M315" s="1">
        <v>277104</v>
      </c>
    </row>
    <row r="316" spans="1:13" x14ac:dyDescent="0.25">
      <c r="A316" s="1"/>
      <c r="B316" t="str">
        <f t="shared" si="4"/>
        <v>E041PC33631590</v>
      </c>
      <c r="C316" s="2" t="s">
        <v>38</v>
      </c>
      <c r="D316" s="10">
        <v>216</v>
      </c>
      <c r="E316" s="10" t="s">
        <v>27</v>
      </c>
      <c r="F316" s="10">
        <v>1590</v>
      </c>
      <c r="G316" s="10" t="s">
        <v>71</v>
      </c>
      <c r="H316" s="10">
        <v>1525010000</v>
      </c>
      <c r="I316" s="1" t="e">
        <f>SUMIF([1]Data!$H$2:$H$434,B316,[1]Data!$M$2:$M$434)</f>
        <v>#VALUE!</v>
      </c>
      <c r="J316" s="1"/>
      <c r="K316" s="1"/>
      <c r="M316" s="1">
        <v>94548</v>
      </c>
    </row>
    <row r="317" spans="1:13" x14ac:dyDescent="0.25">
      <c r="A317" s="1"/>
      <c r="B317" t="str">
        <f t="shared" si="4"/>
        <v>E041PC33632110</v>
      </c>
      <c r="C317" s="2" t="s">
        <v>38</v>
      </c>
      <c r="D317" s="10">
        <v>216</v>
      </c>
      <c r="E317" s="10" t="s">
        <v>27</v>
      </c>
      <c r="F317" s="10">
        <v>2110</v>
      </c>
      <c r="G317" s="10" t="s">
        <v>53</v>
      </c>
      <c r="H317" s="10">
        <v>1525010000</v>
      </c>
      <c r="I317" s="1" t="e">
        <f>SUMIF([1]Data!$H$2:$H$434,B317,[1]Data!$M$2:$M$434)</f>
        <v>#VALUE!</v>
      </c>
      <c r="J317" s="1"/>
      <c r="K317" s="1"/>
      <c r="M317" s="1">
        <v>10000</v>
      </c>
    </row>
    <row r="318" spans="1:13" x14ac:dyDescent="0.25">
      <c r="A318" s="1"/>
      <c r="B318" t="str">
        <f t="shared" si="4"/>
        <v>E041PC33632160</v>
      </c>
      <c r="C318" s="2" t="s">
        <v>38</v>
      </c>
      <c r="D318" s="10">
        <v>216</v>
      </c>
      <c r="E318" s="10" t="s">
        <v>27</v>
      </c>
      <c r="F318" s="10">
        <v>2160</v>
      </c>
      <c r="G318" s="10" t="s">
        <v>74</v>
      </c>
      <c r="H318" s="10">
        <v>1525010000</v>
      </c>
      <c r="I318" s="1" t="e">
        <f>SUMIF([1]Data!$H$2:$H$434,B318,[1]Data!$M$2:$M$434)</f>
        <v>#VALUE!</v>
      </c>
      <c r="J318" s="1"/>
      <c r="K318" s="1"/>
      <c r="M318" s="1">
        <v>7000</v>
      </c>
    </row>
    <row r="319" spans="1:13" x14ac:dyDescent="0.25">
      <c r="A319" s="1"/>
      <c r="B319" t="str">
        <f t="shared" si="4"/>
        <v>E041PC33632610</v>
      </c>
      <c r="C319" s="2" t="s">
        <v>38</v>
      </c>
      <c r="D319" s="10">
        <v>216</v>
      </c>
      <c r="E319" s="10" t="s">
        <v>27</v>
      </c>
      <c r="F319" s="10">
        <v>2610</v>
      </c>
      <c r="G319" s="10" t="s">
        <v>54</v>
      </c>
      <c r="H319" s="10">
        <v>1525010000</v>
      </c>
      <c r="I319" s="1" t="e">
        <f>SUMIF([1]Data!$H$2:$H$434,B319,[1]Data!$M$2:$M$434)</f>
        <v>#VALUE!</v>
      </c>
      <c r="J319" s="1"/>
      <c r="K319" s="1"/>
      <c r="M319" s="1">
        <v>70000</v>
      </c>
    </row>
    <row r="320" spans="1:13" x14ac:dyDescent="0.25">
      <c r="A320" s="1"/>
      <c r="B320" t="str">
        <f t="shared" si="4"/>
        <v>E041PC33632710</v>
      </c>
      <c r="C320" s="2" t="s">
        <v>38</v>
      </c>
      <c r="D320" s="10">
        <v>216</v>
      </c>
      <c r="E320" s="10" t="s">
        <v>27</v>
      </c>
      <c r="F320" s="10">
        <v>2710</v>
      </c>
      <c r="G320" s="10" t="s">
        <v>80</v>
      </c>
      <c r="H320" s="10">
        <v>1525010000</v>
      </c>
      <c r="I320" s="1" t="e">
        <f>SUMIF([1]Data!$H$2:$H$434,B320,[1]Data!$M$2:$M$434)</f>
        <v>#VALUE!</v>
      </c>
      <c r="J320" s="1"/>
      <c r="K320" s="1"/>
      <c r="M320" s="1">
        <v>10000</v>
      </c>
    </row>
    <row r="321" spans="1:13" x14ac:dyDescent="0.25">
      <c r="A321" s="1"/>
      <c r="B321" t="str">
        <f t="shared" si="4"/>
        <v>E041PC33633110</v>
      </c>
      <c r="C321" s="2" t="s">
        <v>38</v>
      </c>
      <c r="D321" s="10">
        <v>216</v>
      </c>
      <c r="E321" s="10" t="s">
        <v>27</v>
      </c>
      <c r="F321" s="10">
        <v>3110</v>
      </c>
      <c r="G321" s="10" t="s">
        <v>86</v>
      </c>
      <c r="H321" s="10">
        <v>1525010000</v>
      </c>
      <c r="I321" s="1" t="e">
        <f>SUMIF([1]Data!$H$2:$H$434,B321,[1]Data!$M$2:$M$434)</f>
        <v>#VALUE!</v>
      </c>
      <c r="J321" s="1"/>
      <c r="K321" s="1"/>
      <c r="M321" s="1">
        <v>70875</v>
      </c>
    </row>
    <row r="322" spans="1:13" x14ac:dyDescent="0.25">
      <c r="A322" s="1"/>
      <c r="B322" t="str">
        <f t="shared" si="4"/>
        <v>E041PC33633130</v>
      </c>
      <c r="C322" s="2" t="s">
        <v>38</v>
      </c>
      <c r="D322" s="10">
        <v>216</v>
      </c>
      <c r="E322" s="10" t="s">
        <v>27</v>
      </c>
      <c r="F322" s="10">
        <v>3130</v>
      </c>
      <c r="G322" s="10" t="s">
        <v>87</v>
      </c>
      <c r="H322" s="10">
        <v>1525010000</v>
      </c>
      <c r="I322" s="1" t="e">
        <f>SUMIF([1]Data!$H$2:$H$434,B322,[1]Data!$M$2:$M$434)</f>
        <v>#VALUE!</v>
      </c>
      <c r="J322" s="1"/>
      <c r="K322" s="1"/>
      <c r="M322" s="1">
        <v>25685</v>
      </c>
    </row>
    <row r="323" spans="1:13" x14ac:dyDescent="0.25">
      <c r="A323" s="1"/>
      <c r="B323" t="str">
        <f t="shared" si="4"/>
        <v>E041PC33633140</v>
      </c>
      <c r="C323" s="2" t="s">
        <v>38</v>
      </c>
      <c r="D323" s="10">
        <v>216</v>
      </c>
      <c r="E323" s="10" t="s">
        <v>27</v>
      </c>
      <c r="F323" s="10">
        <v>3140</v>
      </c>
      <c r="G323" s="10" t="s">
        <v>88</v>
      </c>
      <c r="H323" s="10">
        <v>1525010000</v>
      </c>
      <c r="I323" s="1" t="e">
        <f>SUMIF([1]Data!$H$2:$H$434,B323,[1]Data!$M$2:$M$434)</f>
        <v>#VALUE!</v>
      </c>
      <c r="J323" s="1"/>
      <c r="K323" s="1"/>
      <c r="M323" s="1">
        <v>5840</v>
      </c>
    </row>
    <row r="324" spans="1:13" x14ac:dyDescent="0.25">
      <c r="A324" s="1"/>
      <c r="B324" t="str">
        <f t="shared" si="4"/>
        <v>E041PC33633170</v>
      </c>
      <c r="C324" s="2" t="s">
        <v>38</v>
      </c>
      <c r="D324" s="10">
        <v>216</v>
      </c>
      <c r="E324" s="10" t="s">
        <v>27</v>
      </c>
      <c r="F324" s="10">
        <v>3170</v>
      </c>
      <c r="G324" s="10" t="s">
        <v>89</v>
      </c>
      <c r="H324" s="10">
        <v>1525010000</v>
      </c>
      <c r="I324" s="1" t="e">
        <f>SUMIF([1]Data!$H$2:$H$434,B324,[1]Data!$M$2:$M$434)</f>
        <v>#VALUE!</v>
      </c>
      <c r="J324" s="1"/>
      <c r="K324" s="1"/>
      <c r="M324" s="1">
        <v>86443.200000000012</v>
      </c>
    </row>
    <row r="325" spans="1:13" x14ac:dyDescent="0.25">
      <c r="A325" s="1"/>
      <c r="B325" t="str">
        <f t="shared" si="4"/>
        <v>E041PC33633220</v>
      </c>
      <c r="C325" s="2" t="s">
        <v>38</v>
      </c>
      <c r="D325" s="10">
        <v>216</v>
      </c>
      <c r="E325" s="10" t="s">
        <v>27</v>
      </c>
      <c r="F325" s="10">
        <v>3220</v>
      </c>
      <c r="G325" s="10" t="s">
        <v>90</v>
      </c>
      <c r="H325" s="10">
        <v>1525010000</v>
      </c>
      <c r="I325" s="1" t="e">
        <f>SUMIF([1]Data!$H$2:$H$434,B325,[1]Data!$M$2:$M$434)</f>
        <v>#VALUE!</v>
      </c>
      <c r="J325" s="1"/>
      <c r="K325" s="1"/>
      <c r="M325" s="1">
        <v>290520.42000000004</v>
      </c>
    </row>
    <row r="326" spans="1:13" x14ac:dyDescent="0.25">
      <c r="A326" s="1"/>
      <c r="B326" t="str">
        <f t="shared" ref="B326:B380" si="5">CONCATENATE(E326,F326)</f>
        <v>E041PC33633310</v>
      </c>
      <c r="C326" s="2" t="s">
        <v>38</v>
      </c>
      <c r="D326" s="10">
        <v>216</v>
      </c>
      <c r="E326" s="10" t="s">
        <v>27</v>
      </c>
      <c r="F326" s="10">
        <v>3310</v>
      </c>
      <c r="G326" s="10" t="s">
        <v>93</v>
      </c>
      <c r="H326" s="10">
        <v>1525010000</v>
      </c>
      <c r="I326" s="1" t="e">
        <f>SUMIF([1]Data!$H$2:$H$434,B326,[1]Data!$M$2:$M$434)</f>
        <v>#VALUE!</v>
      </c>
      <c r="J326" s="1"/>
      <c r="K326" s="1"/>
      <c r="M326" s="1">
        <v>639438.44000000006</v>
      </c>
    </row>
    <row r="327" spans="1:13" x14ac:dyDescent="0.25">
      <c r="A327" s="1"/>
      <c r="B327" t="str">
        <f t="shared" si="5"/>
        <v>E041PC33633360</v>
      </c>
      <c r="C327" s="2" t="s">
        <v>38</v>
      </c>
      <c r="D327" s="10">
        <v>216</v>
      </c>
      <c r="E327" s="10" t="s">
        <v>27</v>
      </c>
      <c r="F327" s="10">
        <v>3360</v>
      </c>
      <c r="G327" s="10" t="s">
        <v>62</v>
      </c>
      <c r="H327" s="10">
        <v>1525010000</v>
      </c>
      <c r="I327" s="1" t="e">
        <f>SUMIF([1]Data!$H$2:$H$434,B327,[1]Data!$M$2:$M$434)</f>
        <v>#VALUE!</v>
      </c>
      <c r="J327" s="1"/>
      <c r="K327" s="1"/>
      <c r="M327" s="1">
        <v>249999.99999999997</v>
      </c>
    </row>
    <row r="328" spans="1:13" x14ac:dyDescent="0.25">
      <c r="A328" s="1"/>
      <c r="B328" t="str">
        <f t="shared" si="5"/>
        <v>E041PC33633380</v>
      </c>
      <c r="C328" s="2" t="s">
        <v>38</v>
      </c>
      <c r="D328" s="10">
        <v>216</v>
      </c>
      <c r="E328" s="10" t="s">
        <v>27</v>
      </c>
      <c r="F328" s="10">
        <v>3380</v>
      </c>
      <c r="G328" s="10" t="s">
        <v>95</v>
      </c>
      <c r="H328" s="10">
        <v>1525010000</v>
      </c>
      <c r="I328" s="1" t="e">
        <f>SUMIF([1]Data!$H$2:$H$434,B328,[1]Data!$M$2:$M$434)</f>
        <v>#VALUE!</v>
      </c>
      <c r="J328" s="1"/>
      <c r="K328" s="1"/>
      <c r="M328" s="1">
        <v>195006.94</v>
      </c>
    </row>
    <row r="329" spans="1:13" x14ac:dyDescent="0.25">
      <c r="A329" s="1"/>
      <c r="B329" t="str">
        <f t="shared" si="5"/>
        <v>E041PC33633390</v>
      </c>
      <c r="C329" s="2" t="s">
        <v>38</v>
      </c>
      <c r="D329" s="10">
        <v>216</v>
      </c>
      <c r="E329" s="10" t="s">
        <v>27</v>
      </c>
      <c r="F329" s="10">
        <v>3390</v>
      </c>
      <c r="G329" s="10" t="s">
        <v>55</v>
      </c>
      <c r="H329" s="10">
        <v>1525010000</v>
      </c>
      <c r="I329" s="1" t="e">
        <f>SUMIF([1]Data!$H$2:$H$434,B329,[1]Data!$M$2:$M$434)</f>
        <v>#VALUE!</v>
      </c>
      <c r="J329" s="1"/>
      <c r="K329" s="1"/>
      <c r="M329" s="1">
        <v>1151619.4200000002</v>
      </c>
    </row>
    <row r="330" spans="1:13" x14ac:dyDescent="0.25">
      <c r="A330" s="1"/>
      <c r="B330" t="str">
        <f t="shared" si="5"/>
        <v>E041PC33633510</v>
      </c>
      <c r="C330" s="2" t="s">
        <v>38</v>
      </c>
      <c r="D330" s="10">
        <v>216</v>
      </c>
      <c r="E330" s="10" t="s">
        <v>27</v>
      </c>
      <c r="F330" s="10">
        <v>3510</v>
      </c>
      <c r="G330" s="10" t="s">
        <v>97</v>
      </c>
      <c r="H330" s="10">
        <v>1525010000</v>
      </c>
      <c r="I330" s="1" t="e">
        <f>SUMIF([1]Data!$H$2:$H$434,B330,[1]Data!$M$2:$M$434)</f>
        <v>#VALUE!</v>
      </c>
      <c r="J330" s="1"/>
      <c r="K330" s="1"/>
      <c r="M330" s="1">
        <v>40000</v>
      </c>
    </row>
    <row r="331" spans="1:13" x14ac:dyDescent="0.25">
      <c r="A331" s="1"/>
      <c r="B331" t="str">
        <f t="shared" si="5"/>
        <v>E041PC33633550</v>
      </c>
      <c r="C331" s="2" t="s">
        <v>38</v>
      </c>
      <c r="D331" s="10">
        <v>216</v>
      </c>
      <c r="E331" s="10" t="s">
        <v>27</v>
      </c>
      <c r="F331" s="10">
        <v>3550</v>
      </c>
      <c r="G331" s="10" t="s">
        <v>56</v>
      </c>
      <c r="H331" s="10">
        <v>1525010000</v>
      </c>
      <c r="I331" s="1" t="e">
        <f>SUMIF([1]Data!$H$2:$H$434,B331,[1]Data!$M$2:$M$434)</f>
        <v>#VALUE!</v>
      </c>
      <c r="J331" s="1"/>
      <c r="K331" s="1"/>
      <c r="M331" s="1">
        <v>40000</v>
      </c>
    </row>
    <row r="332" spans="1:13" x14ac:dyDescent="0.25">
      <c r="A332" s="1"/>
      <c r="B332" t="str">
        <f t="shared" si="5"/>
        <v>E041PC33633570</v>
      </c>
      <c r="C332" s="2" t="s">
        <v>38</v>
      </c>
      <c r="D332" s="10">
        <v>216</v>
      </c>
      <c r="E332" s="10" t="s">
        <v>27</v>
      </c>
      <c r="F332" s="10">
        <v>3570</v>
      </c>
      <c r="G332" s="10" t="s">
        <v>98</v>
      </c>
      <c r="H332" s="10">
        <v>1525010000</v>
      </c>
      <c r="I332" s="1" t="e">
        <f>SUMIF([1]Data!$H$2:$H$434,B332,[1]Data!$M$2:$M$434)</f>
        <v>#VALUE!</v>
      </c>
      <c r="J332" s="1"/>
      <c r="K332" s="1"/>
      <c r="M332" s="1">
        <v>5000</v>
      </c>
    </row>
    <row r="333" spans="1:13" x14ac:dyDescent="0.25">
      <c r="A333" s="1"/>
      <c r="B333" t="str">
        <f t="shared" si="5"/>
        <v>E041PC33633580</v>
      </c>
      <c r="C333" s="2" t="s">
        <v>38</v>
      </c>
      <c r="D333" s="10">
        <v>216</v>
      </c>
      <c r="E333" s="10" t="s">
        <v>27</v>
      </c>
      <c r="F333" s="10">
        <v>3580</v>
      </c>
      <c r="G333" s="10" t="s">
        <v>99</v>
      </c>
      <c r="H333" s="10">
        <v>1525010000</v>
      </c>
      <c r="I333" s="1" t="e">
        <f>SUMIF([1]Data!$H$2:$H$434,B333,[1]Data!$M$2:$M$434)</f>
        <v>#VALUE!</v>
      </c>
      <c r="J333" s="1"/>
      <c r="K333" s="1"/>
      <c r="M333" s="1">
        <v>103782.31</v>
      </c>
    </row>
    <row r="334" spans="1:13" x14ac:dyDescent="0.25">
      <c r="A334" s="1"/>
      <c r="B334" t="str">
        <f t="shared" si="5"/>
        <v>E041PC33633590</v>
      </c>
      <c r="C334" s="2" t="s">
        <v>38</v>
      </c>
      <c r="D334" s="10">
        <v>216</v>
      </c>
      <c r="E334" s="10" t="s">
        <v>27</v>
      </c>
      <c r="F334" s="10">
        <v>3590</v>
      </c>
      <c r="G334" s="10" t="s">
        <v>100</v>
      </c>
      <c r="H334" s="10">
        <v>1525010000</v>
      </c>
      <c r="I334" s="1" t="e">
        <f>SUMIF([1]Data!$H$2:$H$434,B334,[1]Data!$M$2:$M$434)</f>
        <v>#VALUE!</v>
      </c>
      <c r="J334" s="1"/>
      <c r="K334" s="1"/>
      <c r="M334" s="1">
        <v>11000</v>
      </c>
    </row>
    <row r="335" spans="1:13" x14ac:dyDescent="0.25">
      <c r="A335" s="1"/>
      <c r="B335" t="str">
        <f t="shared" si="5"/>
        <v>E041PC33633850</v>
      </c>
      <c r="C335" s="2" t="s">
        <v>38</v>
      </c>
      <c r="D335" s="10">
        <v>216</v>
      </c>
      <c r="E335" s="10" t="s">
        <v>27</v>
      </c>
      <c r="F335" s="10">
        <v>3850</v>
      </c>
      <c r="G335" s="10" t="s">
        <v>104</v>
      </c>
      <c r="H335" s="10">
        <v>1525010000</v>
      </c>
      <c r="I335" s="1" t="e">
        <f>SUMIF([1]Data!$H$2:$H$434,B335,[1]Data!$M$2:$M$434)</f>
        <v>#VALUE!</v>
      </c>
      <c r="J335" s="1"/>
      <c r="K335" s="1"/>
      <c r="M335" s="1">
        <v>2000</v>
      </c>
    </row>
    <row r="336" spans="1:13" x14ac:dyDescent="0.25">
      <c r="A336" s="1"/>
      <c r="B336" t="str">
        <f t="shared" si="5"/>
        <v>E041PC33633920</v>
      </c>
      <c r="C336" s="2" t="s">
        <v>38</v>
      </c>
      <c r="D336" s="10">
        <v>216</v>
      </c>
      <c r="E336" s="10" t="s">
        <v>27</v>
      </c>
      <c r="F336" s="10">
        <v>3920</v>
      </c>
      <c r="G336" s="10" t="s">
        <v>60</v>
      </c>
      <c r="H336" s="10">
        <v>1525010000</v>
      </c>
      <c r="I336" s="1" t="e">
        <f>SUMIF([1]Data!$H$2:$H$434,B336,[1]Data!$M$2:$M$434)</f>
        <v>#VALUE!</v>
      </c>
      <c r="J336" s="1"/>
      <c r="K336" s="1"/>
      <c r="M336" s="1">
        <v>1000</v>
      </c>
    </row>
    <row r="337" spans="1:13" x14ac:dyDescent="0.25">
      <c r="A337" s="1"/>
      <c r="B337" t="str">
        <f t="shared" si="5"/>
        <v>E041PC33633980</v>
      </c>
      <c r="C337" s="2" t="s">
        <v>38</v>
      </c>
      <c r="D337" s="10">
        <v>216</v>
      </c>
      <c r="E337" s="10" t="s">
        <v>27</v>
      </c>
      <c r="F337" s="10">
        <v>3980</v>
      </c>
      <c r="G337" s="10" t="s">
        <v>61</v>
      </c>
      <c r="H337" s="10">
        <v>1525010000</v>
      </c>
      <c r="I337" s="1" t="e">
        <f>SUMIF([1]Data!$H$2:$H$434,B337,[1]Data!$M$2:$M$434)</f>
        <v>#VALUE!</v>
      </c>
      <c r="J337" s="1"/>
      <c r="K337" s="1"/>
      <c r="M337" s="1">
        <v>27528</v>
      </c>
    </row>
    <row r="338" spans="1:13" x14ac:dyDescent="0.25">
      <c r="A338" s="1"/>
      <c r="B338" t="str">
        <f t="shared" si="5"/>
        <v>E041PC33635150</v>
      </c>
      <c r="C338" s="2" t="s">
        <v>38</v>
      </c>
      <c r="D338" s="10">
        <v>216</v>
      </c>
      <c r="E338" s="10" t="s">
        <v>27</v>
      </c>
      <c r="F338" s="10">
        <v>5150</v>
      </c>
      <c r="G338" s="10" t="s">
        <v>106</v>
      </c>
      <c r="H338" s="10">
        <v>1525010000</v>
      </c>
      <c r="I338" s="1" t="e">
        <f>SUMIF([1]Data!$H$2:$H$434,B338,[1]Data!$M$2:$M$434)</f>
        <v>#VALUE!</v>
      </c>
      <c r="J338" s="1"/>
      <c r="K338" s="1"/>
      <c r="M338" s="1">
        <v>90875</v>
      </c>
    </row>
    <row r="339" spans="1:13" x14ac:dyDescent="0.25">
      <c r="A339" s="1"/>
      <c r="B339" t="str">
        <f t="shared" si="5"/>
        <v>E041PC33635650</v>
      </c>
      <c r="C339" s="2" t="s">
        <v>38</v>
      </c>
      <c r="D339" s="10">
        <v>216</v>
      </c>
      <c r="E339" s="10" t="s">
        <v>27</v>
      </c>
      <c r="F339" s="10">
        <v>5650</v>
      </c>
      <c r="G339" s="10" t="s">
        <v>107</v>
      </c>
      <c r="H339" s="10">
        <v>1525010000</v>
      </c>
      <c r="I339" s="1" t="e">
        <f>SUMIF([1]Data!$H$2:$H$434,B339,[1]Data!$M$2:$M$434)</f>
        <v>#VALUE!</v>
      </c>
      <c r="J339" s="1"/>
      <c r="K339" s="1"/>
      <c r="M339" s="1">
        <v>100000</v>
      </c>
    </row>
    <row r="340" spans="1:13" x14ac:dyDescent="0.25">
      <c r="A340" s="1"/>
      <c r="B340" t="str">
        <f t="shared" si="5"/>
        <v>G001PC33641130</v>
      </c>
      <c r="C340" s="2" t="s">
        <v>38</v>
      </c>
      <c r="D340" s="10">
        <v>216</v>
      </c>
      <c r="E340" s="10" t="s">
        <v>28</v>
      </c>
      <c r="F340" s="10">
        <v>1130</v>
      </c>
      <c r="G340" s="10" t="s">
        <v>63</v>
      </c>
      <c r="H340" s="10">
        <v>1525010000</v>
      </c>
      <c r="I340" s="1" t="e">
        <f>SUMIF([1]Data!$H$2:$H$434,B340,[1]Data!$M$2:$M$434)</f>
        <v>#VALUE!</v>
      </c>
      <c r="J340" s="1"/>
      <c r="K340" s="1"/>
      <c r="M340" s="1">
        <v>259212</v>
      </c>
    </row>
    <row r="341" spans="1:13" x14ac:dyDescent="0.25">
      <c r="A341" s="1"/>
      <c r="B341" t="str">
        <f t="shared" si="5"/>
        <v>G001PC33641320</v>
      </c>
      <c r="C341" s="2" t="s">
        <v>38</v>
      </c>
      <c r="D341" s="10">
        <v>216</v>
      </c>
      <c r="E341" s="10" t="s">
        <v>28</v>
      </c>
      <c r="F341" s="10">
        <v>1320</v>
      </c>
      <c r="G341" s="10" t="s">
        <v>65</v>
      </c>
      <c r="H341" s="10">
        <v>1525010000</v>
      </c>
      <c r="I341" s="1" t="e">
        <f>SUMIF([1]Data!$H$2:$H$434,B341,[1]Data!$M$2:$M$434)</f>
        <v>#VALUE!</v>
      </c>
      <c r="J341" s="1"/>
      <c r="K341" s="1"/>
      <c r="M341" s="1">
        <v>127336</v>
      </c>
    </row>
    <row r="342" spans="1:13" x14ac:dyDescent="0.25">
      <c r="A342" s="1"/>
      <c r="B342" t="str">
        <f t="shared" si="5"/>
        <v>G001PC33641340</v>
      </c>
      <c r="C342" s="2" t="s">
        <v>38</v>
      </c>
      <c r="D342" s="10">
        <v>216</v>
      </c>
      <c r="E342" s="10" t="s">
        <v>28</v>
      </c>
      <c r="F342" s="10">
        <v>1340</v>
      </c>
      <c r="G342" s="10" t="s">
        <v>66</v>
      </c>
      <c r="H342" s="10">
        <v>1525010000</v>
      </c>
      <c r="I342" s="1" t="e">
        <f>SUMIF([1]Data!$H$2:$H$434,B342,[1]Data!$M$2:$M$434)</f>
        <v>#VALUE!</v>
      </c>
      <c r="J342" s="1"/>
      <c r="K342" s="1"/>
      <c r="M342" s="1">
        <v>241596</v>
      </c>
    </row>
    <row r="343" spans="1:13" x14ac:dyDescent="0.25">
      <c r="A343" s="1"/>
      <c r="B343" t="str">
        <f t="shared" si="5"/>
        <v>G001PC33641410</v>
      </c>
      <c r="C343" s="2" t="s">
        <v>38</v>
      </c>
      <c r="D343" s="10">
        <v>216</v>
      </c>
      <c r="E343" s="10" t="s">
        <v>28</v>
      </c>
      <c r="F343" s="10">
        <v>1410</v>
      </c>
      <c r="G343" s="10" t="s">
        <v>67</v>
      </c>
      <c r="H343" s="10">
        <v>1525010000</v>
      </c>
      <c r="I343" s="1" t="e">
        <f>SUMIF([1]Data!$H$2:$H$434,B343,[1]Data!$M$2:$M$434)</f>
        <v>#VALUE!</v>
      </c>
      <c r="J343" s="1"/>
      <c r="K343" s="1"/>
      <c r="M343" s="1">
        <v>86844</v>
      </c>
    </row>
    <row r="344" spans="1:13" x14ac:dyDescent="0.25">
      <c r="A344" s="1"/>
      <c r="B344" t="str">
        <f t="shared" si="5"/>
        <v>G001PC33641540</v>
      </c>
      <c r="C344" s="2" t="s">
        <v>38</v>
      </c>
      <c r="D344" s="10">
        <v>216</v>
      </c>
      <c r="E344" s="10" t="s">
        <v>28</v>
      </c>
      <c r="F344" s="10">
        <v>1540</v>
      </c>
      <c r="G344" s="10" t="s">
        <v>69</v>
      </c>
      <c r="H344" s="10">
        <v>1525010000</v>
      </c>
      <c r="I344" s="1" t="e">
        <f>SUMIF([1]Data!$H$2:$H$434,B344,[1]Data!$M$2:$M$434)</f>
        <v>#VALUE!</v>
      </c>
      <c r="J344" s="1"/>
      <c r="K344" s="1"/>
      <c r="M344" s="1">
        <v>259164</v>
      </c>
    </row>
    <row r="345" spans="1:13" x14ac:dyDescent="0.25">
      <c r="A345" s="1"/>
      <c r="B345" t="str">
        <f t="shared" si="5"/>
        <v>G001PC33641590</v>
      </c>
      <c r="C345" s="2" t="s">
        <v>38</v>
      </c>
      <c r="D345" s="10">
        <v>216</v>
      </c>
      <c r="E345" s="10" t="s">
        <v>28</v>
      </c>
      <c r="F345" s="10">
        <v>1590</v>
      </c>
      <c r="G345" s="10" t="s">
        <v>71</v>
      </c>
      <c r="H345" s="10">
        <v>1525010000</v>
      </c>
      <c r="I345" s="1" t="e">
        <f>SUMIF([1]Data!$H$2:$H$434,B345,[1]Data!$M$2:$M$434)</f>
        <v>#VALUE!</v>
      </c>
      <c r="J345" s="1"/>
      <c r="K345" s="1"/>
      <c r="M345" s="1">
        <v>73512</v>
      </c>
    </row>
    <row r="346" spans="1:13" x14ac:dyDescent="0.25">
      <c r="A346" s="1"/>
      <c r="B346" t="str">
        <f t="shared" si="5"/>
        <v>G001PC33642110</v>
      </c>
      <c r="C346" s="2" t="s">
        <v>38</v>
      </c>
      <c r="D346" s="10">
        <v>216</v>
      </c>
      <c r="E346" s="10" t="s">
        <v>28</v>
      </c>
      <c r="F346" s="10">
        <v>2110</v>
      </c>
      <c r="G346" s="10" t="s">
        <v>53</v>
      </c>
      <c r="H346" s="10">
        <v>1525010000</v>
      </c>
      <c r="I346" s="1" t="e">
        <f>SUMIF([1]Data!$H$2:$H$434,B346,[1]Data!$M$2:$M$434)</f>
        <v>#VALUE!</v>
      </c>
      <c r="J346" s="1"/>
      <c r="K346" s="1"/>
      <c r="M346" s="1">
        <v>10000</v>
      </c>
    </row>
    <row r="347" spans="1:13" x14ac:dyDescent="0.25">
      <c r="A347" s="1"/>
      <c r="B347" t="str">
        <f t="shared" si="5"/>
        <v>G001PC33642160</v>
      </c>
      <c r="C347" s="2" t="s">
        <v>38</v>
      </c>
      <c r="D347" s="10">
        <v>216</v>
      </c>
      <c r="E347" s="10" t="s">
        <v>28</v>
      </c>
      <c r="F347" s="10">
        <v>2160</v>
      </c>
      <c r="G347" s="10" t="s">
        <v>74</v>
      </c>
      <c r="H347" s="10">
        <v>1525010000</v>
      </c>
      <c r="I347" s="1" t="e">
        <f>SUMIF([1]Data!$H$2:$H$434,B347,[1]Data!$M$2:$M$434)</f>
        <v>#VALUE!</v>
      </c>
      <c r="J347" s="1"/>
      <c r="K347" s="1"/>
      <c r="M347" s="1">
        <v>6000</v>
      </c>
    </row>
    <row r="348" spans="1:13" x14ac:dyDescent="0.25">
      <c r="A348" s="1"/>
      <c r="B348" t="str">
        <f t="shared" si="5"/>
        <v>G001PC33642610</v>
      </c>
      <c r="C348" s="2" t="s">
        <v>38</v>
      </c>
      <c r="D348" s="10">
        <v>216</v>
      </c>
      <c r="E348" s="10" t="s">
        <v>28</v>
      </c>
      <c r="F348" s="10">
        <v>2610</v>
      </c>
      <c r="G348" s="10" t="s">
        <v>54</v>
      </c>
      <c r="H348" s="10">
        <v>1525010000</v>
      </c>
      <c r="I348" s="1" t="e">
        <f>SUMIF([1]Data!$H$2:$H$434,B348,[1]Data!$M$2:$M$434)</f>
        <v>#VALUE!</v>
      </c>
      <c r="J348" s="1"/>
      <c r="K348" s="1"/>
      <c r="M348" s="1">
        <v>80000</v>
      </c>
    </row>
    <row r="349" spans="1:13" x14ac:dyDescent="0.25">
      <c r="A349" s="1"/>
      <c r="B349" t="str">
        <f t="shared" si="5"/>
        <v>G001PC33643270</v>
      </c>
      <c r="C349" s="2" t="s">
        <v>38</v>
      </c>
      <c r="D349" s="10">
        <v>216</v>
      </c>
      <c r="E349" s="10" t="s">
        <v>28</v>
      </c>
      <c r="F349" s="10">
        <v>3270</v>
      </c>
      <c r="G349" s="10" t="s">
        <v>92</v>
      </c>
      <c r="H349" s="10">
        <v>1525010000</v>
      </c>
      <c r="I349" s="1" t="e">
        <f>SUMIF([1]Data!$H$2:$H$434,B349,[1]Data!$M$2:$M$434)</f>
        <v>#VALUE!</v>
      </c>
      <c r="J349" s="1"/>
      <c r="K349" s="1"/>
      <c r="M349" s="1">
        <v>295986.18</v>
      </c>
    </row>
    <row r="350" spans="1:13" x14ac:dyDescent="0.25">
      <c r="A350" s="1"/>
      <c r="B350" t="str">
        <f t="shared" si="5"/>
        <v>G001PC33643360</v>
      </c>
      <c r="C350" s="2" t="s">
        <v>38</v>
      </c>
      <c r="D350" s="10">
        <v>216</v>
      </c>
      <c r="E350" s="10" t="s">
        <v>28</v>
      </c>
      <c r="F350" s="10">
        <v>3360</v>
      </c>
      <c r="G350" s="10" t="s">
        <v>62</v>
      </c>
      <c r="H350" s="10">
        <v>1525010000</v>
      </c>
      <c r="I350" s="1" t="e">
        <f>SUMIF([1]Data!$H$2:$H$434,B350,[1]Data!$M$2:$M$434)</f>
        <v>#VALUE!</v>
      </c>
      <c r="J350" s="1"/>
      <c r="K350" s="1"/>
      <c r="M350" s="1">
        <v>5000</v>
      </c>
    </row>
    <row r="351" spans="1:13" x14ac:dyDescent="0.25">
      <c r="A351" s="1"/>
      <c r="B351" t="str">
        <f t="shared" si="5"/>
        <v>G001PC33643390</v>
      </c>
      <c r="C351" s="2" t="s">
        <v>38</v>
      </c>
      <c r="D351" s="10">
        <v>216</v>
      </c>
      <c r="E351" s="10" t="s">
        <v>28</v>
      </c>
      <c r="F351" s="10">
        <v>3390</v>
      </c>
      <c r="G351" s="10" t="s">
        <v>55</v>
      </c>
      <c r="H351" s="10">
        <v>1525010000</v>
      </c>
      <c r="I351" s="1" t="e">
        <f>SUMIF([1]Data!$H$2:$H$434,B351,[1]Data!$M$2:$M$434)</f>
        <v>#VALUE!</v>
      </c>
      <c r="J351" s="1"/>
      <c r="K351" s="1"/>
      <c r="M351" s="1">
        <v>202708.08000000002</v>
      </c>
    </row>
    <row r="352" spans="1:13" x14ac:dyDescent="0.25">
      <c r="A352" s="1"/>
      <c r="B352" t="str">
        <f t="shared" si="5"/>
        <v>G001PC33643550</v>
      </c>
      <c r="C352" s="2" t="s">
        <v>38</v>
      </c>
      <c r="D352" s="10">
        <v>216</v>
      </c>
      <c r="E352" s="10" t="s">
        <v>28</v>
      </c>
      <c r="F352" s="10">
        <v>3550</v>
      </c>
      <c r="G352" s="10" t="s">
        <v>56</v>
      </c>
      <c r="H352" s="10">
        <v>1525010000</v>
      </c>
      <c r="I352" s="1" t="e">
        <f>SUMIF([1]Data!$H$2:$H$434,B352,[1]Data!$M$2:$M$434)</f>
        <v>#VALUE!</v>
      </c>
      <c r="J352" s="1"/>
      <c r="K352" s="1"/>
      <c r="M352" s="1">
        <v>20000</v>
      </c>
    </row>
    <row r="353" spans="1:13" x14ac:dyDescent="0.25">
      <c r="A353" s="1"/>
      <c r="B353" t="str">
        <f t="shared" si="5"/>
        <v>G001PC33643570</v>
      </c>
      <c r="C353" s="2" t="s">
        <v>38</v>
      </c>
      <c r="D353" s="10">
        <v>216</v>
      </c>
      <c r="E353" s="10" t="s">
        <v>28</v>
      </c>
      <c r="F353" s="10">
        <v>3570</v>
      </c>
      <c r="G353" s="10" t="s">
        <v>98</v>
      </c>
      <c r="H353" s="10">
        <v>1525010000</v>
      </c>
      <c r="I353" s="1" t="e">
        <f>SUMIF([1]Data!$H$2:$H$434,B353,[1]Data!$M$2:$M$434)</f>
        <v>#VALUE!</v>
      </c>
      <c r="J353" s="1"/>
      <c r="K353" s="1"/>
      <c r="M353" s="1">
        <v>5000</v>
      </c>
    </row>
    <row r="354" spans="1:13" x14ac:dyDescent="0.25">
      <c r="A354" s="1"/>
      <c r="B354" t="str">
        <f t="shared" si="5"/>
        <v>G001PC33643850</v>
      </c>
      <c r="C354" s="2" t="s">
        <v>38</v>
      </c>
      <c r="D354" s="10">
        <v>216</v>
      </c>
      <c r="E354" s="10" t="s">
        <v>28</v>
      </c>
      <c r="F354" s="10">
        <v>3850</v>
      </c>
      <c r="G354" s="10" t="s">
        <v>104</v>
      </c>
      <c r="H354" s="10">
        <v>1525010000</v>
      </c>
      <c r="I354" s="1" t="e">
        <f>SUMIF([1]Data!$H$2:$H$434,B354,[1]Data!$M$2:$M$434)</f>
        <v>#VALUE!</v>
      </c>
      <c r="J354" s="1"/>
      <c r="K354" s="1"/>
      <c r="M354" s="1">
        <v>2000</v>
      </c>
    </row>
    <row r="355" spans="1:13" x14ac:dyDescent="0.25">
      <c r="A355" s="1"/>
      <c r="B355" t="str">
        <f t="shared" si="5"/>
        <v>G001PC33643920</v>
      </c>
      <c r="C355" s="2" t="s">
        <v>38</v>
      </c>
      <c r="D355" s="10">
        <v>216</v>
      </c>
      <c r="E355" s="10" t="s">
        <v>28</v>
      </c>
      <c r="F355" s="10">
        <v>3920</v>
      </c>
      <c r="G355" s="10" t="s">
        <v>60</v>
      </c>
      <c r="H355" s="10">
        <v>1525010000</v>
      </c>
      <c r="I355" s="1" t="e">
        <f>SUMIF([1]Data!$H$2:$H$434,B355,[1]Data!$M$2:$M$434)</f>
        <v>#VALUE!</v>
      </c>
      <c r="J355" s="1"/>
      <c r="K355" s="1"/>
      <c r="M355" s="1">
        <v>1000</v>
      </c>
    </row>
    <row r="356" spans="1:13" x14ac:dyDescent="0.25">
      <c r="A356" s="1"/>
      <c r="B356" t="str">
        <f t="shared" si="5"/>
        <v>G001PC33643980</v>
      </c>
      <c r="C356" s="2" t="s">
        <v>38</v>
      </c>
      <c r="D356" s="10">
        <v>216</v>
      </c>
      <c r="E356" s="10" t="s">
        <v>28</v>
      </c>
      <c r="F356" s="10">
        <v>3980</v>
      </c>
      <c r="G356" s="10" t="s">
        <v>61</v>
      </c>
      <c r="H356" s="10">
        <v>1525010000</v>
      </c>
      <c r="I356" s="1" t="e">
        <f>SUMIF([1]Data!$H$2:$H$434,B356,[1]Data!$M$2:$M$434)</f>
        <v>#VALUE!</v>
      </c>
      <c r="J356" s="1"/>
      <c r="K356" s="1"/>
      <c r="M356" s="1">
        <v>27316</v>
      </c>
    </row>
    <row r="357" spans="1:13" x14ac:dyDescent="0.25">
      <c r="A357" s="1"/>
      <c r="B357" t="str">
        <f t="shared" si="5"/>
        <v>O009GD12751130</v>
      </c>
      <c r="C357" s="2" t="s">
        <v>29</v>
      </c>
      <c r="D357" s="10">
        <v>134</v>
      </c>
      <c r="E357" s="10" t="s">
        <v>30</v>
      </c>
      <c r="F357" s="10">
        <v>1130</v>
      </c>
      <c r="G357" s="10" t="s">
        <v>63</v>
      </c>
      <c r="H357" s="10">
        <v>1525010000</v>
      </c>
      <c r="I357" s="1" t="e">
        <f>SUMIF([1]Data!$H$2:$H$434,B357,[1]Data!$M$2:$M$434)</f>
        <v>#VALUE!</v>
      </c>
      <c r="J357" s="1"/>
      <c r="K357" s="1"/>
      <c r="M357" s="1">
        <v>268728</v>
      </c>
    </row>
    <row r="358" spans="1:13" x14ac:dyDescent="0.25">
      <c r="A358" s="1"/>
      <c r="B358" t="str">
        <f t="shared" si="5"/>
        <v>O009GD12751310</v>
      </c>
      <c r="C358" s="2" t="s">
        <v>29</v>
      </c>
      <c r="D358" s="10">
        <v>134</v>
      </c>
      <c r="E358" s="10" t="s">
        <v>30</v>
      </c>
      <c r="F358" s="10">
        <v>1310</v>
      </c>
      <c r="G358" s="10" t="s">
        <v>64</v>
      </c>
      <c r="H358" s="10">
        <v>1525010000</v>
      </c>
      <c r="I358" s="1" t="e">
        <f>SUMIF([1]Data!$H$2:$H$434,B358,[1]Data!$M$2:$M$434)</f>
        <v>#VALUE!</v>
      </c>
      <c r="J358" s="1"/>
      <c r="K358" s="1"/>
      <c r="M358" s="1">
        <v>1059</v>
      </c>
    </row>
    <row r="359" spans="1:13" x14ac:dyDescent="0.25">
      <c r="A359" s="1"/>
      <c r="B359" t="str">
        <f t="shared" si="5"/>
        <v>O009GD12751320</v>
      </c>
      <c r="C359" s="2" t="s">
        <v>29</v>
      </c>
      <c r="D359" s="10">
        <v>134</v>
      </c>
      <c r="E359" s="10" t="s">
        <v>30</v>
      </c>
      <c r="F359" s="10">
        <v>1320</v>
      </c>
      <c r="G359" s="10" t="s">
        <v>65</v>
      </c>
      <c r="H359" s="10">
        <v>1525010000</v>
      </c>
      <c r="I359" s="1" t="e">
        <f>SUMIF([1]Data!$H$2:$H$434,B359,[1]Data!$M$2:$M$434)</f>
        <v>#VALUE!</v>
      </c>
      <c r="J359" s="1"/>
      <c r="K359" s="1"/>
      <c r="M359" s="1">
        <v>135582</v>
      </c>
    </row>
    <row r="360" spans="1:13" x14ac:dyDescent="0.25">
      <c r="A360" s="1"/>
      <c r="B360" t="str">
        <f t="shared" si="5"/>
        <v>O009GD12751340</v>
      </c>
      <c r="C360" s="2" t="s">
        <v>29</v>
      </c>
      <c r="D360" s="10">
        <v>134</v>
      </c>
      <c r="E360" s="10" t="s">
        <v>30</v>
      </c>
      <c r="F360" s="10">
        <v>1340</v>
      </c>
      <c r="G360" s="10" t="s">
        <v>66</v>
      </c>
      <c r="H360" s="10">
        <v>1525010000</v>
      </c>
      <c r="I360" s="1" t="e">
        <f>SUMIF([1]Data!$H$2:$H$434,B360,[1]Data!$M$2:$M$434)</f>
        <v>#VALUE!</v>
      </c>
      <c r="J360" s="1"/>
      <c r="K360" s="1"/>
      <c r="M360" s="1">
        <v>227352</v>
      </c>
    </row>
    <row r="361" spans="1:13" x14ac:dyDescent="0.25">
      <c r="A361" s="1"/>
      <c r="B361" t="str">
        <f t="shared" si="5"/>
        <v>O009GD12751410</v>
      </c>
      <c r="C361" s="2" t="s">
        <v>29</v>
      </c>
      <c r="D361" s="10">
        <v>134</v>
      </c>
      <c r="E361" s="10" t="s">
        <v>30</v>
      </c>
      <c r="F361" s="10">
        <v>1410</v>
      </c>
      <c r="G361" s="10" t="s">
        <v>67</v>
      </c>
      <c r="H361" s="10">
        <v>1525010000</v>
      </c>
      <c r="I361" s="1" t="e">
        <f>SUMIF([1]Data!$H$2:$H$434,B361,[1]Data!$M$2:$M$434)</f>
        <v>#VALUE!</v>
      </c>
      <c r="J361" s="1"/>
      <c r="K361" s="1"/>
      <c r="M361" s="1">
        <v>90036</v>
      </c>
    </row>
    <row r="362" spans="1:13" x14ac:dyDescent="0.25">
      <c r="A362" s="1"/>
      <c r="B362" t="str">
        <f t="shared" si="5"/>
        <v>O009GD12751540</v>
      </c>
      <c r="C362" s="2" t="s">
        <v>29</v>
      </c>
      <c r="D362" s="10">
        <v>134</v>
      </c>
      <c r="E362" s="10" t="s">
        <v>30</v>
      </c>
      <c r="F362" s="10">
        <v>1540</v>
      </c>
      <c r="G362" s="10" t="s">
        <v>69</v>
      </c>
      <c r="H362" s="10">
        <v>1525010000</v>
      </c>
      <c r="I362" s="1" t="e">
        <f>SUMIF([1]Data!$H$2:$H$434,B362,[1]Data!$M$2:$M$434)</f>
        <v>#VALUE!</v>
      </c>
      <c r="J362" s="1"/>
      <c r="K362" s="1"/>
      <c r="M362" s="1">
        <v>291948</v>
      </c>
    </row>
    <row r="363" spans="1:13" x14ac:dyDescent="0.25">
      <c r="A363" s="1"/>
      <c r="B363" t="str">
        <f t="shared" si="5"/>
        <v>O009GD12751590</v>
      </c>
      <c r="C363" s="2" t="s">
        <v>29</v>
      </c>
      <c r="D363" s="10">
        <v>134</v>
      </c>
      <c r="E363" s="10" t="s">
        <v>30</v>
      </c>
      <c r="F363" s="10">
        <v>1590</v>
      </c>
      <c r="G363" s="10" t="s">
        <v>71</v>
      </c>
      <c r="H363" s="10">
        <v>1525010000</v>
      </c>
      <c r="I363" s="1" t="e">
        <f>SUMIF([1]Data!$H$2:$H$434,B363,[1]Data!$M$2:$M$434)</f>
        <v>#VALUE!</v>
      </c>
      <c r="J363" s="1"/>
      <c r="K363" s="1"/>
      <c r="M363" s="1">
        <v>98328</v>
      </c>
    </row>
    <row r="364" spans="1:13" x14ac:dyDescent="0.25">
      <c r="A364" s="1"/>
      <c r="B364" t="str">
        <f t="shared" si="5"/>
        <v>O009GD12752110</v>
      </c>
      <c r="C364" s="2" t="s">
        <v>29</v>
      </c>
      <c r="D364" s="10">
        <v>134</v>
      </c>
      <c r="E364" s="10" t="s">
        <v>30</v>
      </c>
      <c r="F364" s="10">
        <v>2110</v>
      </c>
      <c r="G364" s="10" t="s">
        <v>53</v>
      </c>
      <c r="H364" s="10">
        <v>1525010000</v>
      </c>
      <c r="I364" s="1" t="e">
        <f>SUMIF([1]Data!$H$2:$H$434,B364,[1]Data!$M$2:$M$434)</f>
        <v>#VALUE!</v>
      </c>
      <c r="J364" s="1"/>
      <c r="K364" s="1"/>
      <c r="M364" s="1">
        <v>2400</v>
      </c>
    </row>
    <row r="365" spans="1:13" x14ac:dyDescent="0.25">
      <c r="A365" s="1"/>
      <c r="B365" t="str">
        <f t="shared" si="5"/>
        <v>O009GD12752160</v>
      </c>
      <c r="C365" s="2" t="s">
        <v>29</v>
      </c>
      <c r="D365" s="10">
        <v>134</v>
      </c>
      <c r="E365" s="10" t="s">
        <v>30</v>
      </c>
      <c r="F365" s="10">
        <v>2160</v>
      </c>
      <c r="G365" s="10" t="s">
        <v>74</v>
      </c>
      <c r="H365" s="10">
        <v>1525010000</v>
      </c>
      <c r="I365" s="1" t="e">
        <f>SUMIF([1]Data!$H$2:$H$434,B365,[1]Data!$M$2:$M$434)</f>
        <v>#VALUE!</v>
      </c>
      <c r="J365" s="1"/>
      <c r="K365" s="1"/>
      <c r="M365" s="1">
        <v>3200</v>
      </c>
    </row>
    <row r="366" spans="1:13" x14ac:dyDescent="0.25">
      <c r="A366" s="1"/>
      <c r="B366" t="str">
        <f t="shared" si="5"/>
        <v>O009GD12752610</v>
      </c>
      <c r="C366" s="2" t="s">
        <v>29</v>
      </c>
      <c r="D366" s="10">
        <v>134</v>
      </c>
      <c r="E366" s="10" t="s">
        <v>30</v>
      </c>
      <c r="F366" s="10">
        <v>2610</v>
      </c>
      <c r="G366" s="10" t="s">
        <v>54</v>
      </c>
      <c r="H366" s="10">
        <v>1525010000</v>
      </c>
      <c r="I366" s="1" t="e">
        <f>SUMIF([1]Data!$H$2:$H$434,B366,[1]Data!$M$2:$M$434)</f>
        <v>#VALUE!</v>
      </c>
      <c r="J366" s="1"/>
      <c r="K366" s="1"/>
      <c r="M366" s="1">
        <v>22800</v>
      </c>
    </row>
    <row r="367" spans="1:13" x14ac:dyDescent="0.25">
      <c r="A367" s="1"/>
      <c r="B367" t="str">
        <f t="shared" si="5"/>
        <v>O009GD12752710</v>
      </c>
      <c r="C367" s="2" t="s">
        <v>29</v>
      </c>
      <c r="D367" s="10">
        <v>134</v>
      </c>
      <c r="E367" s="10" t="s">
        <v>30</v>
      </c>
      <c r="F367" s="10">
        <v>2710</v>
      </c>
      <c r="G367" s="10" t="s">
        <v>80</v>
      </c>
      <c r="H367" s="10">
        <v>1525010000</v>
      </c>
      <c r="I367" s="1" t="e">
        <f>SUMIF([1]Data!$H$2:$H$434,B367,[1]Data!$M$2:$M$434)</f>
        <v>#VALUE!</v>
      </c>
      <c r="J367" s="1"/>
      <c r="K367" s="1"/>
      <c r="M367" s="1">
        <v>2000</v>
      </c>
    </row>
    <row r="368" spans="1:13" x14ac:dyDescent="0.25">
      <c r="A368" s="1"/>
      <c r="B368" t="str">
        <f t="shared" si="5"/>
        <v>O009GD12753110</v>
      </c>
      <c r="C368" s="2" t="s">
        <v>29</v>
      </c>
      <c r="D368" s="10">
        <v>134</v>
      </c>
      <c r="E368" s="10" t="s">
        <v>30</v>
      </c>
      <c r="F368" s="10">
        <v>3110</v>
      </c>
      <c r="G368" s="10" t="s">
        <v>86</v>
      </c>
      <c r="H368" s="10">
        <v>1525010000</v>
      </c>
      <c r="I368" s="1" t="e">
        <f>SUMIF([1]Data!$H$2:$H$434,B368,[1]Data!$M$2:$M$434)</f>
        <v>#VALUE!</v>
      </c>
      <c r="J368" s="1"/>
      <c r="K368" s="1"/>
      <c r="M368" s="1">
        <v>7300</v>
      </c>
    </row>
    <row r="369" spans="1:13" x14ac:dyDescent="0.25">
      <c r="A369" s="1"/>
      <c r="B369" t="str">
        <f t="shared" si="5"/>
        <v>O009GD12753130</v>
      </c>
      <c r="C369" s="2" t="s">
        <v>29</v>
      </c>
      <c r="D369" s="10">
        <v>134</v>
      </c>
      <c r="E369" s="10" t="s">
        <v>30</v>
      </c>
      <c r="F369" s="10">
        <v>3130</v>
      </c>
      <c r="G369" s="10" t="s">
        <v>87</v>
      </c>
      <c r="H369" s="10">
        <v>1525010000</v>
      </c>
      <c r="I369" s="1" t="e">
        <f>SUMIF([1]Data!$H$2:$H$434,B369,[1]Data!$M$2:$M$434)</f>
        <v>#VALUE!</v>
      </c>
      <c r="J369" s="1"/>
      <c r="K369" s="1"/>
      <c r="M369" s="1">
        <v>3000</v>
      </c>
    </row>
    <row r="370" spans="1:13" x14ac:dyDescent="0.25">
      <c r="A370" s="1"/>
      <c r="B370" t="str">
        <f t="shared" si="5"/>
        <v>O009GD12753140</v>
      </c>
      <c r="C370" s="2" t="s">
        <v>29</v>
      </c>
      <c r="D370" s="10">
        <v>134</v>
      </c>
      <c r="E370" s="10" t="s">
        <v>30</v>
      </c>
      <c r="F370" s="10">
        <v>3140</v>
      </c>
      <c r="G370" s="10" t="s">
        <v>88</v>
      </c>
      <c r="H370" s="10">
        <v>1525010000</v>
      </c>
      <c r="I370" s="1" t="e">
        <f>SUMIF([1]Data!$H$2:$H$434,B370,[1]Data!$M$2:$M$434)</f>
        <v>#VALUE!</v>
      </c>
      <c r="J370" s="1"/>
      <c r="K370" s="1"/>
      <c r="M370" s="1">
        <v>1000</v>
      </c>
    </row>
    <row r="371" spans="1:13" x14ac:dyDescent="0.25">
      <c r="A371" s="1"/>
      <c r="B371" t="str">
        <f t="shared" si="5"/>
        <v>O009GD12753170</v>
      </c>
      <c r="C371" s="2" t="s">
        <v>29</v>
      </c>
      <c r="D371" s="10">
        <v>134</v>
      </c>
      <c r="E371" s="10" t="s">
        <v>30</v>
      </c>
      <c r="F371" s="10">
        <v>3170</v>
      </c>
      <c r="G371" s="10" t="s">
        <v>89</v>
      </c>
      <c r="H371" s="10">
        <v>1525010000</v>
      </c>
      <c r="I371" s="1" t="e">
        <f>SUMIF([1]Data!$H$2:$H$434,B371,[1]Data!$M$2:$M$434)</f>
        <v>#VALUE!</v>
      </c>
      <c r="J371" s="1"/>
      <c r="K371" s="1"/>
      <c r="M371" s="1">
        <v>11886.4</v>
      </c>
    </row>
    <row r="372" spans="1:13" x14ac:dyDescent="0.25">
      <c r="A372" s="1"/>
      <c r="B372" t="str">
        <f t="shared" si="5"/>
        <v>O009GD12753220</v>
      </c>
      <c r="C372" s="2" t="s">
        <v>29</v>
      </c>
      <c r="D372" s="10">
        <v>134</v>
      </c>
      <c r="E372" s="10" t="s">
        <v>30</v>
      </c>
      <c r="F372" s="10">
        <v>3220</v>
      </c>
      <c r="G372" s="10" t="s">
        <v>90</v>
      </c>
      <c r="H372" s="10">
        <v>1525010000</v>
      </c>
      <c r="I372" s="1" t="e">
        <f>SUMIF([1]Data!$H$2:$H$434,B372,[1]Data!$M$2:$M$434)</f>
        <v>#VALUE!</v>
      </c>
      <c r="J372" s="1"/>
      <c r="K372" s="1"/>
      <c r="M372" s="1">
        <v>39000</v>
      </c>
    </row>
    <row r="373" spans="1:13" x14ac:dyDescent="0.25">
      <c r="A373" s="1"/>
      <c r="B373" t="str">
        <f t="shared" si="5"/>
        <v>O009GD12753360</v>
      </c>
      <c r="C373" s="2" t="s">
        <v>29</v>
      </c>
      <c r="D373" s="10">
        <v>134</v>
      </c>
      <c r="E373" s="10" t="s">
        <v>30</v>
      </c>
      <c r="F373" s="10">
        <v>3360</v>
      </c>
      <c r="G373" s="10" t="s">
        <v>62</v>
      </c>
      <c r="H373" s="10">
        <v>1525010000</v>
      </c>
      <c r="I373" s="1" t="e">
        <f>SUMIF([1]Data!$H$2:$H$434,B373,[1]Data!$M$2:$M$434)</f>
        <v>#VALUE!</v>
      </c>
      <c r="J373" s="1"/>
      <c r="K373" s="1"/>
      <c r="M373" s="1">
        <v>6000</v>
      </c>
    </row>
    <row r="374" spans="1:13" x14ac:dyDescent="0.25">
      <c r="A374" s="1"/>
      <c r="B374" t="str">
        <f t="shared" si="5"/>
        <v>O009GD12753380</v>
      </c>
      <c r="C374" s="2" t="s">
        <v>29</v>
      </c>
      <c r="D374" s="10">
        <v>134</v>
      </c>
      <c r="E374" s="10" t="s">
        <v>30</v>
      </c>
      <c r="F374" s="10">
        <v>3380</v>
      </c>
      <c r="G374" s="10" t="s">
        <v>95</v>
      </c>
      <c r="H374" s="10">
        <v>1525010000</v>
      </c>
      <c r="I374" s="1" t="e">
        <f>SUMIF([1]Data!$H$2:$H$434,B374,[1]Data!$M$2:$M$434)</f>
        <v>#VALUE!</v>
      </c>
      <c r="J374" s="1"/>
      <c r="K374" s="1"/>
      <c r="M374" s="1">
        <v>51810</v>
      </c>
    </row>
    <row r="375" spans="1:13" x14ac:dyDescent="0.25">
      <c r="A375" s="1"/>
      <c r="B375" t="str">
        <f t="shared" si="5"/>
        <v>O009GD12753550</v>
      </c>
      <c r="C375" s="2" t="s">
        <v>29</v>
      </c>
      <c r="D375" s="10">
        <v>134</v>
      </c>
      <c r="E375" s="10" t="s">
        <v>30</v>
      </c>
      <c r="F375" s="10">
        <v>3550</v>
      </c>
      <c r="G375" s="10" t="s">
        <v>56</v>
      </c>
      <c r="H375" s="10">
        <v>1525010000</v>
      </c>
      <c r="I375" s="1" t="e">
        <f>SUMIF([1]Data!$H$2:$H$434,B375,[1]Data!$M$2:$M$434)</f>
        <v>#VALUE!</v>
      </c>
      <c r="J375" s="1"/>
      <c r="K375" s="1"/>
      <c r="M375" s="1">
        <v>10000</v>
      </c>
    </row>
    <row r="376" spans="1:13" x14ac:dyDescent="0.25">
      <c r="A376" s="1"/>
      <c r="B376" t="str">
        <f t="shared" si="5"/>
        <v>O009GD12753570</v>
      </c>
      <c r="C376" s="2" t="s">
        <v>29</v>
      </c>
      <c r="D376" s="10">
        <v>134</v>
      </c>
      <c r="E376" s="10" t="s">
        <v>30</v>
      </c>
      <c r="F376" s="10">
        <v>3570</v>
      </c>
      <c r="G376" s="10" t="s">
        <v>98</v>
      </c>
      <c r="H376" s="10">
        <v>1525010000</v>
      </c>
      <c r="I376" s="1" t="e">
        <f>SUMIF([1]Data!$H$2:$H$434,B376,[1]Data!$M$2:$M$434)</f>
        <v>#VALUE!</v>
      </c>
      <c r="J376" s="1"/>
      <c r="K376" s="1"/>
      <c r="M376" s="1">
        <v>4000</v>
      </c>
    </row>
    <row r="377" spans="1:13" x14ac:dyDescent="0.25">
      <c r="A377" s="1"/>
      <c r="B377" t="str">
        <f t="shared" si="5"/>
        <v>O009GD12753580</v>
      </c>
      <c r="C377" s="2" t="s">
        <v>29</v>
      </c>
      <c r="D377" s="10">
        <v>134</v>
      </c>
      <c r="E377" s="10" t="s">
        <v>30</v>
      </c>
      <c r="F377" s="10">
        <v>3580</v>
      </c>
      <c r="G377" s="10" t="s">
        <v>99</v>
      </c>
      <c r="H377" s="10">
        <v>1525010000</v>
      </c>
      <c r="I377" s="1" t="e">
        <f>SUMIF([1]Data!$H$2:$H$434,B377,[1]Data!$M$2:$M$434)</f>
        <v>#VALUE!</v>
      </c>
      <c r="J377" s="1"/>
      <c r="K377" s="1"/>
      <c r="M377" s="1">
        <v>18000</v>
      </c>
    </row>
    <row r="378" spans="1:13" x14ac:dyDescent="0.25">
      <c r="B378" t="str">
        <f t="shared" si="5"/>
        <v>O009GD12753590</v>
      </c>
      <c r="C378" s="2" t="s">
        <v>29</v>
      </c>
      <c r="D378" s="10">
        <v>134</v>
      </c>
      <c r="E378" s="10" t="s">
        <v>30</v>
      </c>
      <c r="F378" s="10">
        <v>3590</v>
      </c>
      <c r="G378" s="10" t="s">
        <v>100</v>
      </c>
      <c r="H378" s="10">
        <v>1525010000</v>
      </c>
      <c r="I378" s="1" t="e">
        <f>SUMIF([1]Data!$H$2:$H$434,B378,[1]Data!$M$2:$M$434)</f>
        <v>#VALUE!</v>
      </c>
      <c r="J378" s="1"/>
      <c r="K378" s="1"/>
      <c r="M378" s="1">
        <v>1500</v>
      </c>
    </row>
    <row r="379" spans="1:13" x14ac:dyDescent="0.25">
      <c r="B379" t="str">
        <f t="shared" si="5"/>
        <v>O009GD12753920</v>
      </c>
      <c r="C379" s="2" t="s">
        <v>29</v>
      </c>
      <c r="D379" s="10">
        <v>134</v>
      </c>
      <c r="E379" s="10" t="s">
        <v>30</v>
      </c>
      <c r="F379" s="10">
        <v>3920</v>
      </c>
      <c r="G379" s="10" t="s">
        <v>60</v>
      </c>
      <c r="H379" s="10">
        <v>1525010000</v>
      </c>
      <c r="I379" s="1" t="e">
        <f>SUMIF([1]Data!$H$2:$H$434,B379,[1]Data!$M$2:$M$434)</f>
        <v>#VALUE!</v>
      </c>
      <c r="J379" s="1"/>
      <c r="K379" s="1"/>
      <c r="M379" s="1">
        <v>1000</v>
      </c>
    </row>
    <row r="380" spans="1:13" x14ac:dyDescent="0.25">
      <c r="B380" t="str">
        <f t="shared" si="5"/>
        <v>O009GD12753980</v>
      </c>
      <c r="C380" s="2" t="s">
        <v>29</v>
      </c>
      <c r="D380" s="10">
        <v>134</v>
      </c>
      <c r="E380" s="10" t="s">
        <v>30</v>
      </c>
      <c r="F380" s="10">
        <v>3980</v>
      </c>
      <c r="G380" s="10" t="s">
        <v>61</v>
      </c>
      <c r="H380" s="10">
        <v>1525010000</v>
      </c>
      <c r="I380" s="1" t="e">
        <f>SUMIF([1]Data!$H$2:$H$434,B380,[1]Data!$M$2:$M$434)</f>
        <v>#VALUE!</v>
      </c>
      <c r="J380" s="1"/>
      <c r="K380" s="1"/>
      <c r="M380" s="1">
        <v>29131</v>
      </c>
    </row>
    <row r="381" spans="1:13" x14ac:dyDescent="0.25">
      <c r="I381" s="1"/>
      <c r="J381" s="1"/>
      <c r="K381" s="1"/>
    </row>
  </sheetData>
  <autoFilter ref="C3:M380"/>
  <mergeCells count="1">
    <mergeCell ref="I1:K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tabSelected="1" zoomScaleNormal="100" workbookViewId="0"/>
  </sheetViews>
  <sheetFormatPr baseColWidth="10" defaultRowHeight="17.25" x14ac:dyDescent="0.3"/>
  <cols>
    <col min="1" max="1" width="9.42578125" style="35" customWidth="1"/>
    <col min="2" max="2" width="82.140625" style="36" customWidth="1"/>
    <col min="3" max="15" width="18.42578125" style="21" customWidth="1"/>
    <col min="16" max="16384" width="11.42578125" style="21"/>
  </cols>
  <sheetData>
    <row r="1" spans="1:15" s="17" customFormat="1" x14ac:dyDescent="0.3">
      <c r="A1" s="15"/>
      <c r="B1" s="16" t="s">
        <v>111</v>
      </c>
      <c r="C1" s="16"/>
    </row>
    <row r="2" spans="1:15" s="17" customFormat="1" x14ac:dyDescent="0.3">
      <c r="A2" s="15"/>
      <c r="B2" s="16" t="s">
        <v>187</v>
      </c>
      <c r="C2" s="16"/>
    </row>
    <row r="3" spans="1:15" s="17" customFormat="1" x14ac:dyDescent="0.3">
      <c r="A3" s="15"/>
      <c r="B3" s="16" t="s">
        <v>112</v>
      </c>
      <c r="C3" s="16"/>
      <c r="G3" s="18"/>
    </row>
    <row r="4" spans="1:15" ht="12.75" customHeight="1" x14ac:dyDescent="0.3">
      <c r="A4" s="19"/>
      <c r="B4" s="20"/>
      <c r="C4" s="20"/>
      <c r="G4" s="22"/>
    </row>
    <row r="5" spans="1:15" x14ac:dyDescent="0.3">
      <c r="A5" s="19"/>
      <c r="B5" s="23" t="s">
        <v>113</v>
      </c>
      <c r="C5" s="22"/>
    </row>
    <row r="6" spans="1:15" ht="12.75" customHeight="1" x14ac:dyDescent="0.3">
      <c r="A6" s="19"/>
      <c r="B6" s="21"/>
      <c r="C6" s="22"/>
    </row>
    <row r="7" spans="1:15" s="26" customFormat="1" ht="12.75" customHeight="1" x14ac:dyDescent="0.2">
      <c r="A7" s="24"/>
      <c r="B7" s="25"/>
      <c r="C7" s="25" t="s">
        <v>51</v>
      </c>
      <c r="D7" s="25" t="s">
        <v>39</v>
      </c>
      <c r="E7" s="25" t="s">
        <v>40</v>
      </c>
      <c r="F7" s="25" t="s">
        <v>41</v>
      </c>
      <c r="G7" s="25" t="s">
        <v>42</v>
      </c>
      <c r="H7" s="25" t="s">
        <v>43</v>
      </c>
      <c r="I7" s="25" t="s">
        <v>44</v>
      </c>
      <c r="J7" s="25" t="s">
        <v>45</v>
      </c>
      <c r="K7" s="25" t="s">
        <v>46</v>
      </c>
      <c r="L7" s="25" t="s">
        <v>47</v>
      </c>
      <c r="M7" s="25" t="s">
        <v>48</v>
      </c>
      <c r="N7" s="25" t="s">
        <v>49</v>
      </c>
      <c r="O7" s="25" t="s">
        <v>50</v>
      </c>
    </row>
    <row r="8" spans="1:15" x14ac:dyDescent="0.3">
      <c r="A8" s="27"/>
      <c r="B8" s="28" t="s">
        <v>114</v>
      </c>
      <c r="C8" s="29">
        <f>SUM(C9:C80)/2</f>
        <v>62315841.539999992</v>
      </c>
      <c r="D8" s="29">
        <f t="shared" ref="D8:O8" si="0">SUM(D9:D80)/2</f>
        <v>3816137.88</v>
      </c>
      <c r="E8" s="29">
        <f t="shared" si="0"/>
        <v>4731737.18</v>
      </c>
      <c r="F8" s="29">
        <f t="shared" si="0"/>
        <v>4635243.9499999993</v>
      </c>
      <c r="G8" s="29">
        <f t="shared" si="0"/>
        <v>4892420.75</v>
      </c>
      <c r="H8" s="29">
        <f t="shared" si="0"/>
        <v>5331357.75</v>
      </c>
      <c r="I8" s="29">
        <f t="shared" si="0"/>
        <v>4857789.0999999996</v>
      </c>
      <c r="J8" s="29">
        <f t="shared" si="0"/>
        <v>5625747.4100000001</v>
      </c>
      <c r="K8" s="29">
        <f t="shared" si="0"/>
        <v>5033727.5100000007</v>
      </c>
      <c r="L8" s="29">
        <f t="shared" si="0"/>
        <v>4605117.8599999994</v>
      </c>
      <c r="M8" s="29">
        <f t="shared" si="0"/>
        <v>5410745.5099999998</v>
      </c>
      <c r="N8" s="29">
        <f t="shared" si="0"/>
        <v>4696296.8500000006</v>
      </c>
      <c r="O8" s="29">
        <f t="shared" si="0"/>
        <v>8679519.7900000028</v>
      </c>
    </row>
    <row r="9" spans="1:15" x14ac:dyDescent="0.3">
      <c r="A9" s="30" t="s">
        <v>115</v>
      </c>
      <c r="B9" s="31"/>
      <c r="C9" s="29">
        <f>SUM(C10:C16)</f>
        <v>41863294.980000004</v>
      </c>
      <c r="D9" s="29">
        <f t="shared" ref="D9:O9" si="1">SUM(D10:D16)</f>
        <v>2935127.8899999997</v>
      </c>
      <c r="E9" s="29">
        <f t="shared" si="1"/>
        <v>3162996.1399999997</v>
      </c>
      <c r="F9" s="29">
        <f t="shared" si="1"/>
        <v>3140193.1399999997</v>
      </c>
      <c r="G9" s="29">
        <f t="shared" si="1"/>
        <v>3140212.1399999997</v>
      </c>
      <c r="H9" s="29">
        <f t="shared" si="1"/>
        <v>3172853.94</v>
      </c>
      <c r="I9" s="29">
        <f t="shared" si="1"/>
        <v>3135015.75</v>
      </c>
      <c r="J9" s="29">
        <f t="shared" si="1"/>
        <v>3537279.08</v>
      </c>
      <c r="K9" s="29">
        <f t="shared" si="1"/>
        <v>3139180.7399999998</v>
      </c>
      <c r="L9" s="29">
        <f t="shared" si="1"/>
        <v>3141091.09</v>
      </c>
      <c r="M9" s="29">
        <f t="shared" si="1"/>
        <v>3142574.7399999998</v>
      </c>
      <c r="N9" s="29">
        <f t="shared" si="1"/>
        <v>3143593.7399999998</v>
      </c>
      <c r="O9" s="29">
        <f t="shared" si="1"/>
        <v>7073176.5899999999</v>
      </c>
    </row>
    <row r="10" spans="1:15" x14ac:dyDescent="0.3">
      <c r="A10" s="32">
        <v>1100</v>
      </c>
      <c r="B10" s="33" t="s">
        <v>116</v>
      </c>
      <c r="C10" s="34">
        <f>SUM(D10:O10)</f>
        <v>8985168</v>
      </c>
      <c r="D10" s="34">
        <v>748764</v>
      </c>
      <c r="E10" s="34">
        <v>748764</v>
      </c>
      <c r="F10" s="34">
        <v>748764</v>
      </c>
      <c r="G10" s="34">
        <v>748764</v>
      </c>
      <c r="H10" s="34">
        <v>748764</v>
      </c>
      <c r="I10" s="34">
        <v>748764</v>
      </c>
      <c r="J10" s="34">
        <v>748764</v>
      </c>
      <c r="K10" s="34">
        <v>748764</v>
      </c>
      <c r="L10" s="34">
        <v>748764</v>
      </c>
      <c r="M10" s="34">
        <v>748764</v>
      </c>
      <c r="N10" s="34">
        <v>748764</v>
      </c>
      <c r="O10" s="34">
        <v>748764</v>
      </c>
    </row>
    <row r="11" spans="1:15" x14ac:dyDescent="0.3">
      <c r="A11" s="32">
        <v>1200</v>
      </c>
      <c r="B11" s="33" t="s">
        <v>117</v>
      </c>
      <c r="C11" s="34">
        <f t="shared" ref="C11:C56" si="2">SUM(D11:O11)</f>
        <v>4093616.7799999984</v>
      </c>
      <c r="D11" s="34">
        <v>181500.53</v>
      </c>
      <c r="E11" s="34">
        <v>366081.77999999991</v>
      </c>
      <c r="F11" s="34">
        <v>373266.77999999991</v>
      </c>
      <c r="G11" s="34">
        <v>373266.77999999991</v>
      </c>
      <c r="H11" s="34">
        <v>373266.77999999991</v>
      </c>
      <c r="I11" s="34">
        <v>373266.77999999991</v>
      </c>
      <c r="J11" s="34">
        <v>373266.77999999991</v>
      </c>
      <c r="K11" s="34">
        <v>373266.77999999991</v>
      </c>
      <c r="L11" s="34">
        <v>373266.77999999991</v>
      </c>
      <c r="M11" s="34">
        <v>373266.77999999991</v>
      </c>
      <c r="N11" s="34">
        <v>373266.77999999991</v>
      </c>
      <c r="O11" s="34">
        <v>186633.44999999998</v>
      </c>
    </row>
    <row r="12" spans="1:15" x14ac:dyDescent="0.3">
      <c r="A12" s="32">
        <v>1300</v>
      </c>
      <c r="B12" s="33" t="s">
        <v>118</v>
      </c>
      <c r="C12" s="34">
        <f t="shared" si="2"/>
        <v>11807670</v>
      </c>
      <c r="D12" s="34">
        <v>606596</v>
      </c>
      <c r="E12" s="34">
        <v>606596</v>
      </c>
      <c r="F12" s="34">
        <v>606608</v>
      </c>
      <c r="G12" s="34">
        <v>606627</v>
      </c>
      <c r="H12" s="34">
        <v>606658</v>
      </c>
      <c r="I12" s="34">
        <v>606689</v>
      </c>
      <c r="J12" s="34">
        <v>1018293</v>
      </c>
      <c r="K12" s="34">
        <v>606689</v>
      </c>
      <c r="L12" s="34">
        <v>606701</v>
      </c>
      <c r="M12" s="34">
        <v>606726</v>
      </c>
      <c r="N12" s="34">
        <v>606745</v>
      </c>
      <c r="O12" s="34">
        <v>4722742</v>
      </c>
    </row>
    <row r="13" spans="1:15" x14ac:dyDescent="0.3">
      <c r="A13" s="32">
        <v>1400</v>
      </c>
      <c r="B13" s="33" t="s">
        <v>119</v>
      </c>
      <c r="C13" s="34">
        <f t="shared" si="2"/>
        <v>3292080</v>
      </c>
      <c r="D13" s="34">
        <v>269340</v>
      </c>
      <c r="E13" s="34">
        <v>299340</v>
      </c>
      <c r="F13" s="34">
        <v>269340</v>
      </c>
      <c r="G13" s="34">
        <v>269340</v>
      </c>
      <c r="H13" s="34">
        <v>289340</v>
      </c>
      <c r="I13" s="34">
        <v>269340</v>
      </c>
      <c r="J13" s="34">
        <v>269340</v>
      </c>
      <c r="K13" s="34">
        <v>279340</v>
      </c>
      <c r="L13" s="34">
        <v>269340</v>
      </c>
      <c r="M13" s="34">
        <v>269340</v>
      </c>
      <c r="N13" s="34">
        <v>269340</v>
      </c>
      <c r="O13" s="34">
        <v>269340</v>
      </c>
    </row>
    <row r="14" spans="1:15" x14ac:dyDescent="0.3">
      <c r="A14" s="32">
        <v>1500</v>
      </c>
      <c r="B14" s="33" t="s">
        <v>120</v>
      </c>
      <c r="C14" s="34">
        <f t="shared" si="2"/>
        <v>13661239.200000003</v>
      </c>
      <c r="D14" s="34">
        <v>1128927.3599999999</v>
      </c>
      <c r="E14" s="34">
        <v>1142214.3600000001</v>
      </c>
      <c r="F14" s="34">
        <v>1142214.3600000001</v>
      </c>
      <c r="G14" s="34">
        <v>1142214.3600000001</v>
      </c>
      <c r="H14" s="34">
        <v>1141463.1600000001</v>
      </c>
      <c r="I14" s="34">
        <v>1136955.97</v>
      </c>
      <c r="J14" s="34">
        <v>1127615.3</v>
      </c>
      <c r="K14" s="34">
        <v>1131120.96</v>
      </c>
      <c r="L14" s="34">
        <v>1143019.31</v>
      </c>
      <c r="M14" s="34">
        <v>1144477.96</v>
      </c>
      <c r="N14" s="34">
        <v>1145477.96</v>
      </c>
      <c r="O14" s="34">
        <v>1135538.1400000001</v>
      </c>
    </row>
    <row r="15" spans="1:15" x14ac:dyDescent="0.3">
      <c r="A15" s="32">
        <v>1600</v>
      </c>
      <c r="B15" s="33" t="s">
        <v>121</v>
      </c>
      <c r="C15" s="34">
        <f t="shared" si="2"/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</row>
    <row r="16" spans="1:15" x14ac:dyDescent="0.3">
      <c r="A16" s="32">
        <v>1700</v>
      </c>
      <c r="B16" s="33" t="s">
        <v>122</v>
      </c>
      <c r="C16" s="34">
        <f t="shared" si="2"/>
        <v>23521</v>
      </c>
      <c r="D16" s="34">
        <v>0</v>
      </c>
      <c r="E16" s="34">
        <v>0</v>
      </c>
      <c r="F16" s="34">
        <v>0</v>
      </c>
      <c r="G16" s="34">
        <v>0</v>
      </c>
      <c r="H16" s="34">
        <v>13362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10159</v>
      </c>
    </row>
    <row r="17" spans="1:15" x14ac:dyDescent="0.3">
      <c r="A17" s="30" t="s">
        <v>123</v>
      </c>
      <c r="B17" s="31"/>
      <c r="C17" s="29">
        <f>SUM(C18:C26)</f>
        <v>3368213.57</v>
      </c>
      <c r="D17" s="29">
        <f t="shared" ref="D17:O17" si="3">SUM(D18:D26)</f>
        <v>190266</v>
      </c>
      <c r="E17" s="29">
        <f t="shared" si="3"/>
        <v>287466</v>
      </c>
      <c r="F17" s="29">
        <f t="shared" si="3"/>
        <v>281689.55</v>
      </c>
      <c r="G17" s="29">
        <f t="shared" si="3"/>
        <v>342156.02</v>
      </c>
      <c r="H17" s="29">
        <f t="shared" si="3"/>
        <v>436066</v>
      </c>
      <c r="I17" s="29">
        <f t="shared" si="3"/>
        <v>221466</v>
      </c>
      <c r="J17" s="29">
        <f t="shared" si="3"/>
        <v>348266</v>
      </c>
      <c r="K17" s="29">
        <f t="shared" si="3"/>
        <v>275166</v>
      </c>
      <c r="L17" s="29">
        <f t="shared" si="3"/>
        <v>215366</v>
      </c>
      <c r="M17" s="29">
        <f t="shared" si="3"/>
        <v>325366</v>
      </c>
      <c r="N17" s="29">
        <f t="shared" si="3"/>
        <v>230366</v>
      </c>
      <c r="O17" s="29">
        <f t="shared" si="3"/>
        <v>214574</v>
      </c>
    </row>
    <row r="18" spans="1:15" x14ac:dyDescent="0.3">
      <c r="A18" s="32">
        <v>2100</v>
      </c>
      <c r="B18" s="33" t="s">
        <v>124</v>
      </c>
      <c r="C18" s="34">
        <f t="shared" si="2"/>
        <v>247623.55</v>
      </c>
      <c r="D18" s="34">
        <v>0</v>
      </c>
      <c r="E18" s="34">
        <v>50000</v>
      </c>
      <c r="F18" s="34">
        <v>43723.55</v>
      </c>
      <c r="G18" s="34">
        <v>56950</v>
      </c>
      <c r="H18" s="34">
        <v>0</v>
      </c>
      <c r="I18" s="34">
        <v>0</v>
      </c>
      <c r="J18" s="34">
        <v>20000</v>
      </c>
      <c r="K18" s="34">
        <v>56950</v>
      </c>
      <c r="L18" s="34">
        <v>0</v>
      </c>
      <c r="M18" s="34">
        <v>0</v>
      </c>
      <c r="N18" s="34">
        <v>20000</v>
      </c>
      <c r="O18" s="34">
        <v>0</v>
      </c>
    </row>
    <row r="19" spans="1:15" x14ac:dyDescent="0.3">
      <c r="A19" s="32">
        <v>2200</v>
      </c>
      <c r="B19" s="33" t="s">
        <v>125</v>
      </c>
      <c r="C19" s="34">
        <f t="shared" si="2"/>
        <v>283000</v>
      </c>
      <c r="D19" s="34">
        <v>15000</v>
      </c>
      <c r="E19" s="34">
        <v>25000</v>
      </c>
      <c r="F19" s="34">
        <v>28000</v>
      </c>
      <c r="G19" s="34">
        <v>25000</v>
      </c>
      <c r="H19" s="34">
        <v>25000</v>
      </c>
      <c r="I19" s="34">
        <v>25000</v>
      </c>
      <c r="J19" s="34">
        <v>25000</v>
      </c>
      <c r="K19" s="34">
        <v>25000</v>
      </c>
      <c r="L19" s="34">
        <v>15000</v>
      </c>
      <c r="M19" s="34">
        <v>25000</v>
      </c>
      <c r="N19" s="34">
        <v>20000</v>
      </c>
      <c r="O19" s="34">
        <v>30000</v>
      </c>
    </row>
    <row r="20" spans="1:15" x14ac:dyDescent="0.3">
      <c r="A20" s="32">
        <v>2300</v>
      </c>
      <c r="B20" s="33" t="s">
        <v>126</v>
      </c>
      <c r="C20" s="34">
        <f t="shared" si="2"/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</row>
    <row r="21" spans="1:15" x14ac:dyDescent="0.3">
      <c r="A21" s="32">
        <v>2400</v>
      </c>
      <c r="B21" s="33" t="s">
        <v>127</v>
      </c>
      <c r="C21" s="34">
        <f t="shared" si="2"/>
        <v>265000</v>
      </c>
      <c r="D21" s="34">
        <v>0</v>
      </c>
      <c r="E21" s="34">
        <v>25000</v>
      </c>
      <c r="F21" s="34">
        <v>15000</v>
      </c>
      <c r="G21" s="34">
        <v>20000</v>
      </c>
      <c r="H21" s="34">
        <v>5000</v>
      </c>
      <c r="I21" s="34">
        <v>10000</v>
      </c>
      <c r="J21" s="34">
        <v>80000</v>
      </c>
      <c r="K21" s="34">
        <v>5000</v>
      </c>
      <c r="L21" s="34">
        <v>10000</v>
      </c>
      <c r="M21" s="34">
        <v>80000</v>
      </c>
      <c r="N21" s="34">
        <v>5000</v>
      </c>
      <c r="O21" s="34">
        <v>10000</v>
      </c>
    </row>
    <row r="22" spans="1:15" x14ac:dyDescent="0.3">
      <c r="A22" s="32">
        <v>2500</v>
      </c>
      <c r="B22" s="33" t="s">
        <v>128</v>
      </c>
      <c r="C22" s="34">
        <f t="shared" si="2"/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</row>
    <row r="23" spans="1:15" x14ac:dyDescent="0.3">
      <c r="A23" s="32">
        <v>2600</v>
      </c>
      <c r="B23" s="33" t="s">
        <v>129</v>
      </c>
      <c r="C23" s="34">
        <f t="shared" si="2"/>
        <v>2211650</v>
      </c>
      <c r="D23" s="34">
        <v>175266</v>
      </c>
      <c r="E23" s="34">
        <v>187466</v>
      </c>
      <c r="F23" s="34">
        <v>186466</v>
      </c>
      <c r="G23" s="34">
        <v>186266</v>
      </c>
      <c r="H23" s="34">
        <v>186066</v>
      </c>
      <c r="I23" s="34">
        <v>186466</v>
      </c>
      <c r="J23" s="34">
        <v>186766</v>
      </c>
      <c r="K23" s="34">
        <v>186216</v>
      </c>
      <c r="L23" s="34">
        <v>185366</v>
      </c>
      <c r="M23" s="34">
        <v>185366</v>
      </c>
      <c r="N23" s="34">
        <v>185366</v>
      </c>
      <c r="O23" s="34">
        <v>174574</v>
      </c>
    </row>
    <row r="24" spans="1:15" x14ac:dyDescent="0.3">
      <c r="A24" s="32">
        <v>2700</v>
      </c>
      <c r="B24" s="33" t="s">
        <v>130</v>
      </c>
      <c r="C24" s="34">
        <f t="shared" si="2"/>
        <v>220000</v>
      </c>
      <c r="D24" s="34">
        <v>0</v>
      </c>
      <c r="E24" s="34">
        <v>0</v>
      </c>
      <c r="F24" s="34">
        <v>0</v>
      </c>
      <c r="G24" s="34">
        <v>0</v>
      </c>
      <c r="H24" s="34">
        <v>220000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</row>
    <row r="25" spans="1:15" x14ac:dyDescent="0.3">
      <c r="A25" s="32">
        <v>2800</v>
      </c>
      <c r="B25" s="33" t="s">
        <v>131</v>
      </c>
      <c r="C25" s="34">
        <f t="shared" si="2"/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</row>
    <row r="26" spans="1:15" x14ac:dyDescent="0.3">
      <c r="A26" s="32">
        <v>2900</v>
      </c>
      <c r="B26" s="33" t="s">
        <v>132</v>
      </c>
      <c r="C26" s="34">
        <f t="shared" si="2"/>
        <v>140940.01999999999</v>
      </c>
      <c r="D26" s="34">
        <v>0</v>
      </c>
      <c r="E26" s="34">
        <v>0</v>
      </c>
      <c r="F26" s="34">
        <v>8500</v>
      </c>
      <c r="G26" s="34">
        <v>53940.02</v>
      </c>
      <c r="H26" s="34">
        <v>0</v>
      </c>
      <c r="I26" s="34">
        <v>0</v>
      </c>
      <c r="J26" s="34">
        <v>36500</v>
      </c>
      <c r="K26" s="34">
        <v>2000</v>
      </c>
      <c r="L26" s="34">
        <v>5000</v>
      </c>
      <c r="M26" s="34">
        <v>35000</v>
      </c>
      <c r="N26" s="34">
        <v>0</v>
      </c>
      <c r="O26" s="34">
        <v>0</v>
      </c>
    </row>
    <row r="27" spans="1:15" x14ac:dyDescent="0.3">
      <c r="A27" s="30" t="s">
        <v>133</v>
      </c>
      <c r="B27" s="31"/>
      <c r="C27" s="29">
        <f>SUM(C28:C36)</f>
        <v>16689457.990000002</v>
      </c>
      <c r="D27" s="29">
        <f t="shared" ref="D27:O27" si="4">SUM(D28:D36)</f>
        <v>673743.99</v>
      </c>
      <c r="E27" s="29">
        <f t="shared" si="4"/>
        <v>1264275.0399999998</v>
      </c>
      <c r="F27" s="29">
        <f t="shared" si="4"/>
        <v>1005486.26</v>
      </c>
      <c r="G27" s="29">
        <f t="shared" si="4"/>
        <v>1393052.5899999999</v>
      </c>
      <c r="H27" s="29">
        <f t="shared" si="4"/>
        <v>1705437.81</v>
      </c>
      <c r="I27" s="29">
        <f t="shared" si="4"/>
        <v>1484307.35</v>
      </c>
      <c r="J27" s="29">
        <f t="shared" si="4"/>
        <v>1723202.33</v>
      </c>
      <c r="K27" s="29">
        <f t="shared" si="4"/>
        <v>1602380.77</v>
      </c>
      <c r="L27" s="29">
        <f t="shared" si="4"/>
        <v>1231660.77</v>
      </c>
      <c r="M27" s="29">
        <f t="shared" si="4"/>
        <v>1925804.77</v>
      </c>
      <c r="N27" s="29">
        <f t="shared" si="4"/>
        <v>1305337.1099999999</v>
      </c>
      <c r="O27" s="29">
        <f t="shared" si="4"/>
        <v>1374769.2000000004</v>
      </c>
    </row>
    <row r="28" spans="1:15" x14ac:dyDescent="0.3">
      <c r="A28" s="32">
        <v>3100</v>
      </c>
      <c r="B28" s="33" t="s">
        <v>134</v>
      </c>
      <c r="C28" s="34">
        <f t="shared" si="2"/>
        <v>750722.8</v>
      </c>
      <c r="D28" s="34">
        <v>56524</v>
      </c>
      <c r="E28" s="34">
        <v>38944</v>
      </c>
      <c r="F28" s="34">
        <v>90994</v>
      </c>
      <c r="G28" s="34">
        <v>39244</v>
      </c>
      <c r="H28" s="34">
        <v>91074</v>
      </c>
      <c r="I28" s="34">
        <v>39344</v>
      </c>
      <c r="J28" s="34">
        <v>91594</v>
      </c>
      <c r="K28" s="34">
        <v>39744</v>
      </c>
      <c r="L28" s="34">
        <v>91594</v>
      </c>
      <c r="M28" s="34">
        <v>39844</v>
      </c>
      <c r="N28" s="34">
        <v>91614</v>
      </c>
      <c r="O28" s="34">
        <v>40208.800000000003</v>
      </c>
    </row>
    <row r="29" spans="1:15" x14ac:dyDescent="0.3">
      <c r="A29" s="32">
        <v>3200</v>
      </c>
      <c r="B29" s="33" t="s">
        <v>135</v>
      </c>
      <c r="C29" s="34">
        <f t="shared" si="2"/>
        <v>2676641.1900000004</v>
      </c>
      <c r="D29" s="34">
        <v>186011.38</v>
      </c>
      <c r="E29" s="34">
        <v>166394.1</v>
      </c>
      <c r="F29" s="34">
        <v>166394.1</v>
      </c>
      <c r="G29" s="34">
        <v>166394.1</v>
      </c>
      <c r="H29" s="34">
        <v>166394.1</v>
      </c>
      <c r="I29" s="34">
        <v>166394.1</v>
      </c>
      <c r="J29" s="34">
        <v>166394.07999999999</v>
      </c>
      <c r="K29" s="34">
        <v>166394.07999999999</v>
      </c>
      <c r="L29" s="34">
        <v>166394.07999999999</v>
      </c>
      <c r="M29" s="34">
        <v>829559.08000000007</v>
      </c>
      <c r="N29" s="34">
        <v>166394.07999999999</v>
      </c>
      <c r="O29" s="34">
        <v>163523.91</v>
      </c>
    </row>
    <row r="30" spans="1:15" x14ac:dyDescent="0.3">
      <c r="A30" s="32">
        <v>3300</v>
      </c>
      <c r="B30" s="33" t="s">
        <v>136</v>
      </c>
      <c r="C30" s="34">
        <f t="shared" si="2"/>
        <v>8380533.4699999997</v>
      </c>
      <c r="D30" s="34">
        <v>308626.03000000003</v>
      </c>
      <c r="E30" s="34">
        <v>540176.99</v>
      </c>
      <c r="F30" s="34">
        <v>538576.99</v>
      </c>
      <c r="G30" s="34">
        <v>744376.99</v>
      </c>
      <c r="H30" s="34">
        <v>738933.21</v>
      </c>
      <c r="I30" s="34">
        <v>744133.21000000008</v>
      </c>
      <c r="J30" s="34">
        <v>941233.21000000008</v>
      </c>
      <c r="K30" s="34">
        <v>744033.21000000008</v>
      </c>
      <c r="L30" s="34">
        <v>739033.21</v>
      </c>
      <c r="M30" s="34">
        <v>846333.21</v>
      </c>
      <c r="N30" s="34">
        <v>739033.21</v>
      </c>
      <c r="O30" s="34">
        <v>756044.00000000012</v>
      </c>
    </row>
    <row r="31" spans="1:15" x14ac:dyDescent="0.3">
      <c r="A31" s="32">
        <v>3400</v>
      </c>
      <c r="B31" s="33" t="s">
        <v>137</v>
      </c>
      <c r="C31" s="34">
        <f t="shared" si="2"/>
        <v>16000</v>
      </c>
      <c r="D31" s="34">
        <v>2000</v>
      </c>
      <c r="E31" s="34">
        <v>1300</v>
      </c>
      <c r="F31" s="34">
        <v>1300</v>
      </c>
      <c r="G31" s="34">
        <v>1200</v>
      </c>
      <c r="H31" s="34">
        <v>1300</v>
      </c>
      <c r="I31" s="34">
        <v>1300</v>
      </c>
      <c r="J31" s="34">
        <v>1200</v>
      </c>
      <c r="K31" s="34">
        <v>1300</v>
      </c>
      <c r="L31" s="34">
        <v>1300</v>
      </c>
      <c r="M31" s="34">
        <v>1200</v>
      </c>
      <c r="N31" s="34">
        <v>1300</v>
      </c>
      <c r="O31" s="34">
        <v>1300</v>
      </c>
    </row>
    <row r="32" spans="1:15" x14ac:dyDescent="0.3">
      <c r="A32" s="32">
        <v>3500</v>
      </c>
      <c r="B32" s="33" t="s">
        <v>138</v>
      </c>
      <c r="C32" s="34">
        <f t="shared" si="2"/>
        <v>1406747.7999999998</v>
      </c>
      <c r="D32" s="34">
        <v>35711.5</v>
      </c>
      <c r="E32" s="34">
        <v>229711.5</v>
      </c>
      <c r="F32" s="34">
        <v>50711.5</v>
      </c>
      <c r="G32" s="34">
        <v>100711.5</v>
      </c>
      <c r="H32" s="34">
        <v>299711.5</v>
      </c>
      <c r="I32" s="34">
        <v>62711.5</v>
      </c>
      <c r="J32" s="34">
        <v>35711.5</v>
      </c>
      <c r="K32" s="34">
        <v>384781.5</v>
      </c>
      <c r="L32" s="34">
        <v>45711.5</v>
      </c>
      <c r="M32" s="34">
        <v>52711.5</v>
      </c>
      <c r="N32" s="34">
        <v>62663.380000000005</v>
      </c>
      <c r="O32" s="34">
        <v>45899.42</v>
      </c>
    </row>
    <row r="33" spans="1:15" x14ac:dyDescent="0.3">
      <c r="A33" s="32">
        <v>3600</v>
      </c>
      <c r="B33" s="33" t="s">
        <v>139</v>
      </c>
      <c r="C33" s="34">
        <f t="shared" si="2"/>
        <v>1521028</v>
      </c>
      <c r="D33" s="34">
        <v>0</v>
      </c>
      <c r="E33" s="34">
        <v>175000</v>
      </c>
      <c r="F33" s="34">
        <v>0</v>
      </c>
      <c r="G33" s="34">
        <v>245000</v>
      </c>
      <c r="H33" s="34">
        <v>250000</v>
      </c>
      <c r="I33" s="34">
        <v>199296.53999999998</v>
      </c>
      <c r="J33" s="34">
        <v>170000</v>
      </c>
      <c r="K33" s="34">
        <v>170000</v>
      </c>
      <c r="L33" s="34">
        <v>100000</v>
      </c>
      <c r="M33" s="34">
        <v>55028</v>
      </c>
      <c r="N33" s="34">
        <v>156703.46</v>
      </c>
      <c r="O33" s="34">
        <v>0</v>
      </c>
    </row>
    <row r="34" spans="1:15" x14ac:dyDescent="0.3">
      <c r="A34" s="32">
        <v>3700</v>
      </c>
      <c r="B34" s="33" t="s">
        <v>140</v>
      </c>
      <c r="C34" s="34">
        <f t="shared" si="2"/>
        <v>100000</v>
      </c>
      <c r="D34" s="34">
        <v>8000</v>
      </c>
      <c r="E34" s="34">
        <v>7000</v>
      </c>
      <c r="F34" s="34">
        <v>12000</v>
      </c>
      <c r="G34" s="34">
        <v>7000</v>
      </c>
      <c r="H34" s="34">
        <v>7000</v>
      </c>
      <c r="I34" s="34">
        <v>12000</v>
      </c>
      <c r="J34" s="34">
        <v>7000</v>
      </c>
      <c r="K34" s="34">
        <v>7000</v>
      </c>
      <c r="L34" s="34">
        <v>7000</v>
      </c>
      <c r="M34" s="34">
        <v>12000</v>
      </c>
      <c r="N34" s="34">
        <v>7000</v>
      </c>
      <c r="O34" s="34">
        <v>7000</v>
      </c>
    </row>
    <row r="35" spans="1:15" x14ac:dyDescent="0.3">
      <c r="A35" s="32">
        <v>3800</v>
      </c>
      <c r="B35" s="33" t="s">
        <v>141</v>
      </c>
      <c r="C35" s="34">
        <f t="shared" si="2"/>
        <v>708655.21</v>
      </c>
      <c r="D35" s="34">
        <v>2000</v>
      </c>
      <c r="E35" s="34">
        <v>7000</v>
      </c>
      <c r="F35" s="34">
        <v>64884.67</v>
      </c>
      <c r="G35" s="34">
        <v>8500</v>
      </c>
      <c r="H35" s="34">
        <v>70000</v>
      </c>
      <c r="I35" s="34">
        <v>178500</v>
      </c>
      <c r="J35" s="34">
        <v>198770.54</v>
      </c>
      <c r="K35" s="34">
        <v>8500</v>
      </c>
      <c r="L35" s="34">
        <v>0</v>
      </c>
      <c r="M35" s="34">
        <v>8500</v>
      </c>
      <c r="N35" s="34">
        <v>0</v>
      </c>
      <c r="O35" s="34">
        <v>162000</v>
      </c>
    </row>
    <row r="36" spans="1:15" x14ac:dyDescent="0.3">
      <c r="A36" s="32">
        <v>3900</v>
      </c>
      <c r="B36" s="33" t="s">
        <v>142</v>
      </c>
      <c r="C36" s="34">
        <f t="shared" si="2"/>
        <v>1129129.52</v>
      </c>
      <c r="D36" s="34">
        <v>74871.079999999987</v>
      </c>
      <c r="E36" s="34">
        <v>98748.449999999983</v>
      </c>
      <c r="F36" s="34">
        <v>80625</v>
      </c>
      <c r="G36" s="34">
        <v>80626</v>
      </c>
      <c r="H36" s="34">
        <v>81025</v>
      </c>
      <c r="I36" s="34">
        <v>80628</v>
      </c>
      <c r="J36" s="34">
        <v>111299</v>
      </c>
      <c r="K36" s="34">
        <v>80627.98</v>
      </c>
      <c r="L36" s="34">
        <v>80627.98</v>
      </c>
      <c r="M36" s="34">
        <v>80628.98</v>
      </c>
      <c r="N36" s="34">
        <v>80628.98</v>
      </c>
      <c r="O36" s="34">
        <v>198793.06999999998</v>
      </c>
    </row>
    <row r="37" spans="1:15" x14ac:dyDescent="0.3">
      <c r="A37" s="30" t="s">
        <v>143</v>
      </c>
      <c r="B37" s="31"/>
      <c r="C37" s="29">
        <f>SUM(C38:C46)</f>
        <v>204000</v>
      </c>
      <c r="D37" s="29">
        <f t="shared" ref="D37:O37" si="5">SUM(D38:D46)</f>
        <v>17000</v>
      </c>
      <c r="E37" s="29">
        <f t="shared" si="5"/>
        <v>17000</v>
      </c>
      <c r="F37" s="29">
        <f t="shared" si="5"/>
        <v>17000</v>
      </c>
      <c r="G37" s="29">
        <f t="shared" si="5"/>
        <v>17000</v>
      </c>
      <c r="H37" s="29">
        <f t="shared" si="5"/>
        <v>17000</v>
      </c>
      <c r="I37" s="29">
        <f t="shared" si="5"/>
        <v>17000</v>
      </c>
      <c r="J37" s="29">
        <f t="shared" si="5"/>
        <v>17000</v>
      </c>
      <c r="K37" s="29">
        <f t="shared" si="5"/>
        <v>17000</v>
      </c>
      <c r="L37" s="29">
        <f t="shared" si="5"/>
        <v>17000</v>
      </c>
      <c r="M37" s="29">
        <f t="shared" si="5"/>
        <v>17000</v>
      </c>
      <c r="N37" s="29">
        <f t="shared" si="5"/>
        <v>17000</v>
      </c>
      <c r="O37" s="29">
        <f t="shared" si="5"/>
        <v>17000</v>
      </c>
    </row>
    <row r="38" spans="1:15" x14ac:dyDescent="0.3">
      <c r="A38" s="32">
        <v>4100</v>
      </c>
      <c r="B38" s="33" t="s">
        <v>144</v>
      </c>
      <c r="C38" s="34">
        <f t="shared" si="2"/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</row>
    <row r="39" spans="1:15" x14ac:dyDescent="0.3">
      <c r="A39" s="32">
        <v>4200</v>
      </c>
      <c r="B39" s="33" t="s">
        <v>145</v>
      </c>
      <c r="C39" s="34">
        <f t="shared" si="2"/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</row>
    <row r="40" spans="1:15" x14ac:dyDescent="0.3">
      <c r="A40" s="32">
        <v>4300</v>
      </c>
      <c r="B40" s="33" t="s">
        <v>146</v>
      </c>
      <c r="C40" s="34">
        <f t="shared" si="2"/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</row>
    <row r="41" spans="1:15" x14ac:dyDescent="0.3">
      <c r="A41" s="32">
        <v>4400</v>
      </c>
      <c r="B41" s="33" t="s">
        <v>147</v>
      </c>
      <c r="C41" s="34">
        <f t="shared" si="2"/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</row>
    <row r="42" spans="1:15" x14ac:dyDescent="0.3">
      <c r="A42" s="32">
        <v>4500</v>
      </c>
      <c r="B42" s="33" t="s">
        <v>148</v>
      </c>
      <c r="C42" s="34">
        <f t="shared" si="2"/>
        <v>204000</v>
      </c>
      <c r="D42" s="34">
        <v>17000</v>
      </c>
      <c r="E42" s="34">
        <v>17000</v>
      </c>
      <c r="F42" s="34">
        <v>17000</v>
      </c>
      <c r="G42" s="34">
        <v>17000</v>
      </c>
      <c r="H42" s="34">
        <v>17000</v>
      </c>
      <c r="I42" s="34">
        <v>17000</v>
      </c>
      <c r="J42" s="34">
        <v>17000</v>
      </c>
      <c r="K42" s="34">
        <v>17000</v>
      </c>
      <c r="L42" s="34">
        <v>17000</v>
      </c>
      <c r="M42" s="34">
        <v>17000</v>
      </c>
      <c r="N42" s="34">
        <v>17000</v>
      </c>
      <c r="O42" s="34">
        <v>17000</v>
      </c>
    </row>
    <row r="43" spans="1:15" x14ac:dyDescent="0.3">
      <c r="A43" s="32">
        <v>4600</v>
      </c>
      <c r="B43" s="33" t="s">
        <v>149</v>
      </c>
      <c r="C43" s="34">
        <f t="shared" si="2"/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</row>
    <row r="44" spans="1:15" x14ac:dyDescent="0.3">
      <c r="A44" s="32">
        <v>4700</v>
      </c>
      <c r="B44" s="33" t="s">
        <v>150</v>
      </c>
      <c r="C44" s="34">
        <f t="shared" si="2"/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</row>
    <row r="45" spans="1:15" x14ac:dyDescent="0.3">
      <c r="A45" s="32">
        <v>4800</v>
      </c>
      <c r="B45" s="33" t="s">
        <v>151</v>
      </c>
      <c r="C45" s="34">
        <f t="shared" si="2"/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</row>
    <row r="46" spans="1:15" x14ac:dyDescent="0.3">
      <c r="A46" s="32">
        <v>4900</v>
      </c>
      <c r="B46" s="33" t="s">
        <v>152</v>
      </c>
      <c r="C46" s="34">
        <f t="shared" si="2"/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</row>
    <row r="47" spans="1:15" x14ac:dyDescent="0.3">
      <c r="A47" s="30" t="s">
        <v>153</v>
      </c>
      <c r="B47" s="31"/>
      <c r="C47" s="29">
        <f>SUM(C48:C56)</f>
        <v>190875</v>
      </c>
      <c r="D47" s="29">
        <f t="shared" ref="D47:O47" si="6">SUM(D48:D56)</f>
        <v>0</v>
      </c>
      <c r="E47" s="29">
        <f t="shared" si="6"/>
        <v>0</v>
      </c>
      <c r="F47" s="29">
        <f t="shared" si="6"/>
        <v>190875</v>
      </c>
      <c r="G47" s="29">
        <f t="shared" si="6"/>
        <v>0</v>
      </c>
      <c r="H47" s="29">
        <f t="shared" si="6"/>
        <v>0</v>
      </c>
      <c r="I47" s="29">
        <f t="shared" si="6"/>
        <v>0</v>
      </c>
      <c r="J47" s="29">
        <f t="shared" si="6"/>
        <v>0</v>
      </c>
      <c r="K47" s="29">
        <f t="shared" si="6"/>
        <v>0</v>
      </c>
      <c r="L47" s="29">
        <f t="shared" si="6"/>
        <v>0</v>
      </c>
      <c r="M47" s="29">
        <f t="shared" si="6"/>
        <v>0</v>
      </c>
      <c r="N47" s="29">
        <f t="shared" si="6"/>
        <v>0</v>
      </c>
      <c r="O47" s="29">
        <f t="shared" si="6"/>
        <v>0</v>
      </c>
    </row>
    <row r="48" spans="1:15" x14ac:dyDescent="0.3">
      <c r="A48" s="32">
        <v>5100</v>
      </c>
      <c r="B48" s="33" t="s">
        <v>154</v>
      </c>
      <c r="C48" s="34">
        <f t="shared" si="2"/>
        <v>90875</v>
      </c>
      <c r="D48" s="34">
        <v>0</v>
      </c>
      <c r="E48" s="34">
        <v>0</v>
      </c>
      <c r="F48" s="34">
        <v>90875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</row>
    <row r="49" spans="1:15" x14ac:dyDescent="0.3">
      <c r="A49" s="32">
        <v>5200</v>
      </c>
      <c r="B49" s="33" t="s">
        <v>155</v>
      </c>
      <c r="C49" s="34">
        <f t="shared" si="2"/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</row>
    <row r="50" spans="1:15" x14ac:dyDescent="0.3">
      <c r="A50" s="32">
        <v>5300</v>
      </c>
      <c r="B50" s="33" t="s">
        <v>156</v>
      </c>
      <c r="C50" s="34">
        <f t="shared" si="2"/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</row>
    <row r="51" spans="1:15" x14ac:dyDescent="0.3">
      <c r="A51" s="32">
        <v>5400</v>
      </c>
      <c r="B51" s="33" t="s">
        <v>157</v>
      </c>
      <c r="C51" s="34">
        <f t="shared" si="2"/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</row>
    <row r="52" spans="1:15" x14ac:dyDescent="0.3">
      <c r="A52" s="32">
        <v>5500</v>
      </c>
      <c r="B52" s="33" t="s">
        <v>158</v>
      </c>
      <c r="C52" s="34">
        <f t="shared" si="2"/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</row>
    <row r="53" spans="1:15" x14ac:dyDescent="0.3">
      <c r="A53" s="32">
        <v>5600</v>
      </c>
      <c r="B53" s="33" t="s">
        <v>159</v>
      </c>
      <c r="C53" s="34">
        <f t="shared" si="2"/>
        <v>100000</v>
      </c>
      <c r="D53" s="34">
        <v>0</v>
      </c>
      <c r="E53" s="34">
        <v>0</v>
      </c>
      <c r="F53" s="34">
        <v>100000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</row>
    <row r="54" spans="1:15" x14ac:dyDescent="0.3">
      <c r="A54" s="32">
        <v>5700</v>
      </c>
      <c r="B54" s="33" t="s">
        <v>160</v>
      </c>
      <c r="C54" s="34">
        <f t="shared" si="2"/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</row>
    <row r="55" spans="1:15" x14ac:dyDescent="0.3">
      <c r="A55" s="32">
        <v>5800</v>
      </c>
      <c r="B55" s="33" t="s">
        <v>161</v>
      </c>
      <c r="C55" s="34">
        <f t="shared" si="2"/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</row>
    <row r="56" spans="1:15" x14ac:dyDescent="0.3">
      <c r="A56" s="32">
        <v>5900</v>
      </c>
      <c r="B56" s="33" t="s">
        <v>162</v>
      </c>
      <c r="C56" s="34">
        <f t="shared" si="2"/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</row>
    <row r="57" spans="1:15" x14ac:dyDescent="0.3">
      <c r="A57" s="30" t="s">
        <v>163</v>
      </c>
      <c r="B57" s="31"/>
      <c r="C57" s="29">
        <f>SUM(C58:C60)</f>
        <v>0</v>
      </c>
      <c r="D57" s="29">
        <f t="shared" ref="D57:O57" si="7">SUM(D58:D60)</f>
        <v>0</v>
      </c>
      <c r="E57" s="29">
        <f t="shared" si="7"/>
        <v>0</v>
      </c>
      <c r="F57" s="29">
        <f t="shared" si="7"/>
        <v>0</v>
      </c>
      <c r="G57" s="29">
        <f t="shared" si="7"/>
        <v>0</v>
      </c>
      <c r="H57" s="29">
        <f t="shared" si="7"/>
        <v>0</v>
      </c>
      <c r="I57" s="29">
        <f t="shared" si="7"/>
        <v>0</v>
      </c>
      <c r="J57" s="29">
        <f t="shared" si="7"/>
        <v>0</v>
      </c>
      <c r="K57" s="29">
        <f t="shared" si="7"/>
        <v>0</v>
      </c>
      <c r="L57" s="29">
        <f t="shared" si="7"/>
        <v>0</v>
      </c>
      <c r="M57" s="29">
        <f t="shared" si="7"/>
        <v>0</v>
      </c>
      <c r="N57" s="29">
        <f t="shared" si="7"/>
        <v>0</v>
      </c>
      <c r="O57" s="29">
        <f t="shared" si="7"/>
        <v>0</v>
      </c>
    </row>
    <row r="58" spans="1:15" x14ac:dyDescent="0.3">
      <c r="A58" s="32">
        <v>6100</v>
      </c>
      <c r="B58" s="33" t="s">
        <v>164</v>
      </c>
      <c r="C58" s="34">
        <f t="shared" ref="C11:C74" si="8">SUM(D58:O58)</f>
        <v>0</v>
      </c>
      <c r="D58" s="34">
        <f t="shared" ref="D58:D60" si="9">SUM(E58:P58)</f>
        <v>0</v>
      </c>
      <c r="E58" s="34">
        <f t="shared" ref="E58:E60" si="10">SUM(F58:Q58)</f>
        <v>0</v>
      </c>
      <c r="F58" s="34">
        <f t="shared" ref="F58:F60" si="11">SUM(G58:R58)</f>
        <v>0</v>
      </c>
      <c r="G58" s="34">
        <f t="shared" ref="G58:G60" si="12">SUM(H58:S58)</f>
        <v>0</v>
      </c>
      <c r="H58" s="34">
        <f t="shared" ref="H58:H60" si="13">SUM(I58:T58)</f>
        <v>0</v>
      </c>
      <c r="I58" s="34">
        <f t="shared" ref="I58:I60" si="14">SUM(J58:U58)</f>
        <v>0</v>
      </c>
      <c r="J58" s="34">
        <f t="shared" ref="J58:J60" si="15">SUM(K58:V58)</f>
        <v>0</v>
      </c>
      <c r="K58" s="34">
        <f t="shared" ref="K58:K60" si="16">SUM(L58:W58)</f>
        <v>0</v>
      </c>
      <c r="L58" s="34">
        <f t="shared" ref="L58:L60" si="17">SUM(M58:X58)</f>
        <v>0</v>
      </c>
      <c r="M58" s="34">
        <f t="shared" ref="M58:M60" si="18">SUM(N58:Y58)</f>
        <v>0</v>
      </c>
      <c r="N58" s="34">
        <f t="shared" ref="N58:N60" si="19">SUM(O58:Z58)</f>
        <v>0</v>
      </c>
      <c r="O58" s="34">
        <f t="shared" ref="O58:O60" si="20">SUM(P58:AA58)</f>
        <v>0</v>
      </c>
    </row>
    <row r="59" spans="1:15" x14ac:dyDescent="0.3">
      <c r="A59" s="32">
        <v>6200</v>
      </c>
      <c r="B59" s="33" t="s">
        <v>165</v>
      </c>
      <c r="C59" s="34">
        <f t="shared" si="8"/>
        <v>0</v>
      </c>
      <c r="D59" s="34">
        <f t="shared" si="9"/>
        <v>0</v>
      </c>
      <c r="E59" s="34">
        <f t="shared" si="10"/>
        <v>0</v>
      </c>
      <c r="F59" s="34">
        <f t="shared" si="11"/>
        <v>0</v>
      </c>
      <c r="G59" s="34">
        <f t="shared" si="12"/>
        <v>0</v>
      </c>
      <c r="H59" s="34">
        <f t="shared" si="13"/>
        <v>0</v>
      </c>
      <c r="I59" s="34">
        <f t="shared" si="14"/>
        <v>0</v>
      </c>
      <c r="J59" s="34">
        <f t="shared" si="15"/>
        <v>0</v>
      </c>
      <c r="K59" s="34">
        <f t="shared" si="16"/>
        <v>0</v>
      </c>
      <c r="L59" s="34">
        <f t="shared" si="17"/>
        <v>0</v>
      </c>
      <c r="M59" s="34">
        <f t="shared" si="18"/>
        <v>0</v>
      </c>
      <c r="N59" s="34">
        <f t="shared" si="19"/>
        <v>0</v>
      </c>
      <c r="O59" s="34">
        <f t="shared" si="20"/>
        <v>0</v>
      </c>
    </row>
    <row r="60" spans="1:15" x14ac:dyDescent="0.3">
      <c r="A60" s="32">
        <v>6300</v>
      </c>
      <c r="B60" s="33" t="s">
        <v>166</v>
      </c>
      <c r="C60" s="34">
        <f t="shared" si="8"/>
        <v>0</v>
      </c>
      <c r="D60" s="34">
        <f t="shared" si="9"/>
        <v>0</v>
      </c>
      <c r="E60" s="34">
        <f t="shared" si="10"/>
        <v>0</v>
      </c>
      <c r="F60" s="34">
        <f t="shared" si="11"/>
        <v>0</v>
      </c>
      <c r="G60" s="34">
        <f t="shared" si="12"/>
        <v>0</v>
      </c>
      <c r="H60" s="34">
        <f t="shared" si="13"/>
        <v>0</v>
      </c>
      <c r="I60" s="34">
        <f t="shared" si="14"/>
        <v>0</v>
      </c>
      <c r="J60" s="34">
        <f t="shared" si="15"/>
        <v>0</v>
      </c>
      <c r="K60" s="34">
        <f t="shared" si="16"/>
        <v>0</v>
      </c>
      <c r="L60" s="34">
        <f t="shared" si="17"/>
        <v>0</v>
      </c>
      <c r="M60" s="34">
        <f t="shared" si="18"/>
        <v>0</v>
      </c>
      <c r="N60" s="34">
        <f t="shared" si="19"/>
        <v>0</v>
      </c>
      <c r="O60" s="34">
        <f t="shared" si="20"/>
        <v>0</v>
      </c>
    </row>
    <row r="61" spans="1:15" x14ac:dyDescent="0.3">
      <c r="A61" s="30" t="s">
        <v>167</v>
      </c>
      <c r="B61" s="31"/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</row>
    <row r="62" spans="1:15" x14ac:dyDescent="0.3">
      <c r="A62" s="32">
        <v>7100</v>
      </c>
      <c r="B62" s="33" t="s">
        <v>168</v>
      </c>
      <c r="C62" s="34">
        <f t="shared" si="8"/>
        <v>0</v>
      </c>
      <c r="D62" s="34">
        <f t="shared" ref="D62:D63" si="21">SUM(E62:P62)</f>
        <v>0</v>
      </c>
      <c r="E62" s="34">
        <f t="shared" ref="E62:E63" si="22">SUM(F62:Q62)</f>
        <v>0</v>
      </c>
      <c r="F62" s="34">
        <f t="shared" ref="F62:F63" si="23">SUM(G62:R62)</f>
        <v>0</v>
      </c>
      <c r="G62" s="34">
        <f t="shared" ref="G62:G63" si="24">SUM(H62:S62)</f>
        <v>0</v>
      </c>
      <c r="H62" s="34">
        <f t="shared" ref="H62:H63" si="25">SUM(I62:T62)</f>
        <v>0</v>
      </c>
      <c r="I62" s="34">
        <f t="shared" ref="I62:I63" si="26">SUM(J62:U62)</f>
        <v>0</v>
      </c>
      <c r="J62" s="34">
        <f t="shared" ref="J62:J63" si="27">SUM(K62:V62)</f>
        <v>0</v>
      </c>
      <c r="K62" s="34">
        <f t="shared" ref="K62:K63" si="28">SUM(L62:W62)</f>
        <v>0</v>
      </c>
      <c r="L62" s="34">
        <f t="shared" ref="L62:L63" si="29">SUM(M62:X62)</f>
        <v>0</v>
      </c>
      <c r="M62" s="34">
        <f t="shared" ref="M62:M63" si="30">SUM(N62:Y62)</f>
        <v>0</v>
      </c>
      <c r="N62" s="34">
        <f t="shared" ref="N62:N63" si="31">SUM(O62:Z62)</f>
        <v>0</v>
      </c>
      <c r="O62" s="34">
        <f t="shared" ref="O62:O63" si="32">SUM(P62:AA62)</f>
        <v>0</v>
      </c>
    </row>
    <row r="63" spans="1:15" x14ac:dyDescent="0.3">
      <c r="A63" s="32">
        <v>7200</v>
      </c>
      <c r="B63" s="33" t="s">
        <v>169</v>
      </c>
      <c r="C63" s="34">
        <f t="shared" si="8"/>
        <v>0</v>
      </c>
      <c r="D63" s="34">
        <f t="shared" si="21"/>
        <v>0</v>
      </c>
      <c r="E63" s="34">
        <f t="shared" si="22"/>
        <v>0</v>
      </c>
      <c r="F63" s="34">
        <f t="shared" si="23"/>
        <v>0</v>
      </c>
      <c r="G63" s="34">
        <f t="shared" si="24"/>
        <v>0</v>
      </c>
      <c r="H63" s="34">
        <f t="shared" si="25"/>
        <v>0</v>
      </c>
      <c r="I63" s="34">
        <f t="shared" si="26"/>
        <v>0</v>
      </c>
      <c r="J63" s="34">
        <f t="shared" si="27"/>
        <v>0</v>
      </c>
      <c r="K63" s="34">
        <f t="shared" si="28"/>
        <v>0</v>
      </c>
      <c r="L63" s="34">
        <f t="shared" si="29"/>
        <v>0</v>
      </c>
      <c r="M63" s="34">
        <f t="shared" si="30"/>
        <v>0</v>
      </c>
      <c r="N63" s="34">
        <f t="shared" si="31"/>
        <v>0</v>
      </c>
      <c r="O63" s="34">
        <f t="shared" si="32"/>
        <v>0</v>
      </c>
    </row>
    <row r="64" spans="1:15" x14ac:dyDescent="0.3">
      <c r="A64" s="32">
        <v>7300</v>
      </c>
      <c r="B64" s="33" t="s">
        <v>170</v>
      </c>
      <c r="C64" s="34">
        <f t="shared" si="8"/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</row>
    <row r="65" spans="1:15" x14ac:dyDescent="0.3">
      <c r="A65" s="32">
        <v>7400</v>
      </c>
      <c r="B65" s="33" t="s">
        <v>171</v>
      </c>
      <c r="C65" s="34">
        <f t="shared" si="8"/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</row>
    <row r="66" spans="1:15" x14ac:dyDescent="0.3">
      <c r="A66" s="32">
        <v>7500</v>
      </c>
      <c r="B66" s="33" t="s">
        <v>172</v>
      </c>
      <c r="C66" s="34">
        <f t="shared" si="8"/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</row>
    <row r="67" spans="1:15" x14ac:dyDescent="0.3">
      <c r="A67" s="32">
        <v>7600</v>
      </c>
      <c r="B67" s="33" t="s">
        <v>173</v>
      </c>
      <c r="C67" s="34">
        <f t="shared" si="8"/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</row>
    <row r="68" spans="1:15" x14ac:dyDescent="0.3">
      <c r="A68" s="32">
        <v>7900</v>
      </c>
      <c r="B68" s="33" t="s">
        <v>174</v>
      </c>
      <c r="C68" s="34">
        <f t="shared" si="8"/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</row>
    <row r="69" spans="1:15" x14ac:dyDescent="0.3">
      <c r="A69" s="30" t="s">
        <v>175</v>
      </c>
      <c r="B69" s="31"/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</row>
    <row r="70" spans="1:15" x14ac:dyDescent="0.3">
      <c r="A70" s="32">
        <v>8100</v>
      </c>
      <c r="B70" s="33" t="s">
        <v>176</v>
      </c>
      <c r="C70" s="34">
        <f t="shared" si="8"/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</row>
    <row r="71" spans="1:15" x14ac:dyDescent="0.3">
      <c r="A71" s="32">
        <v>8300</v>
      </c>
      <c r="B71" s="33" t="s">
        <v>177</v>
      </c>
      <c r="C71" s="34">
        <f t="shared" si="8"/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</row>
    <row r="72" spans="1:15" x14ac:dyDescent="0.3">
      <c r="A72" s="32">
        <v>8500</v>
      </c>
      <c r="B72" s="33" t="s">
        <v>178</v>
      </c>
      <c r="C72" s="34">
        <f t="shared" si="8"/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</row>
    <row r="73" spans="1:15" x14ac:dyDescent="0.3">
      <c r="A73" s="30" t="s">
        <v>179</v>
      </c>
      <c r="B73" s="31"/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</row>
    <row r="74" spans="1:15" x14ac:dyDescent="0.3">
      <c r="A74" s="32">
        <v>9100</v>
      </c>
      <c r="B74" s="33" t="s">
        <v>180</v>
      </c>
      <c r="C74" s="34">
        <f t="shared" si="8"/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</row>
    <row r="75" spans="1:15" x14ac:dyDescent="0.3">
      <c r="A75" s="32">
        <v>9200</v>
      </c>
      <c r="B75" s="33" t="s">
        <v>181</v>
      </c>
      <c r="C75" s="34">
        <f t="shared" ref="C75:C80" si="33">SUM(D75:O75)</f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</row>
    <row r="76" spans="1:15" x14ac:dyDescent="0.3">
      <c r="A76" s="32">
        <v>9300</v>
      </c>
      <c r="B76" s="33" t="s">
        <v>182</v>
      </c>
      <c r="C76" s="34">
        <f t="shared" si="33"/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</row>
    <row r="77" spans="1:15" x14ac:dyDescent="0.3">
      <c r="A77" s="32">
        <v>9400</v>
      </c>
      <c r="B77" s="33" t="s">
        <v>183</v>
      </c>
      <c r="C77" s="34">
        <f t="shared" si="33"/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</row>
    <row r="78" spans="1:15" x14ac:dyDescent="0.3">
      <c r="A78" s="32">
        <v>9500</v>
      </c>
      <c r="B78" s="33" t="s">
        <v>184</v>
      </c>
      <c r="C78" s="34">
        <f t="shared" si="33"/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</row>
    <row r="79" spans="1:15" x14ac:dyDescent="0.3">
      <c r="A79" s="32">
        <v>9600</v>
      </c>
      <c r="B79" s="33" t="s">
        <v>185</v>
      </c>
      <c r="C79" s="34">
        <f t="shared" si="33"/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</row>
    <row r="80" spans="1:15" x14ac:dyDescent="0.3">
      <c r="A80" s="32">
        <v>9900</v>
      </c>
      <c r="B80" s="33" t="s">
        <v>186</v>
      </c>
      <c r="C80" s="34">
        <f t="shared" ref="C80" si="34">SUM(D80:O80)</f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</row>
  </sheetData>
  <mergeCells count="4">
    <mergeCell ref="B1:C1"/>
    <mergeCell ref="B2:C2"/>
    <mergeCell ref="B3:C3"/>
    <mergeCell ref="B4:C4"/>
  </mergeCells>
  <printOptions horizontalCentered="1"/>
  <pageMargins left="0.39370078740157483" right="0.39370078740157483" top="0.39370078740157483" bottom="0.39370078740157483" header="0.31496062992125984" footer="0.31496062992125984"/>
  <pageSetup paperSize="5" scale="50" orientation="landscape" r:id="rId1"/>
  <rowBreaks count="1" manualBreakCount="1">
    <brk id="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2024-2025 (2)</vt:lpstr>
      <vt:lpstr>2025</vt:lpstr>
      <vt:lpstr>'2025'!Títulos_a_imprimir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</dc:creator>
  <cp:lastModifiedBy>CLAGUILARO-PC</cp:lastModifiedBy>
  <cp:lastPrinted>2025-05-02T21:36:36Z</cp:lastPrinted>
  <dcterms:created xsi:type="dcterms:W3CDTF">2025-01-07T17:32:32Z</dcterms:created>
  <dcterms:modified xsi:type="dcterms:W3CDTF">2025-05-02T21:37:24Z</dcterms:modified>
</cp:coreProperties>
</file>