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8800" windowHeight="12210"/>
  </bookViews>
  <sheets>
    <sheet name="Calendario Ing" sheetId="1" r:id="rId1"/>
  </sheets>
  <externalReferences>
    <externalReference r:id="rId2"/>
  </externalReferences>
  <definedNames>
    <definedName name="_xlnm.Print_Area" localSheetId="0">'Calendario Ing'!$B$1:$O$60</definedName>
    <definedName name="CVE">#REF!</definedName>
    <definedName name="FOR">#REF!</definedName>
    <definedName name="HOM">[1]Hoja4!#REF!</definedName>
    <definedName name="Print_Titles" localSheetId="0">'Calendario Ing'!$1:$7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K44" i="1" l="1"/>
  <c r="C44" i="1" s="1"/>
  <c r="C43" i="1" s="1"/>
  <c r="H44" i="1"/>
  <c r="C52" i="1"/>
  <c r="O43" i="1" l="1"/>
  <c r="N43" i="1"/>
  <c r="M43" i="1"/>
  <c r="L43" i="1"/>
  <c r="K43" i="1"/>
  <c r="J43" i="1"/>
  <c r="I43" i="1"/>
  <c r="H43" i="1"/>
  <c r="G43" i="1"/>
  <c r="F43" i="1"/>
  <c r="E43" i="1"/>
  <c r="D43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M8" i="1" l="1"/>
  <c r="F8" i="1"/>
  <c r="N8" i="1"/>
  <c r="O8" i="1"/>
  <c r="L8" i="1"/>
  <c r="K8" i="1"/>
  <c r="C8" i="1"/>
  <c r="D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<sst xmlns="http://schemas.openxmlformats.org/spreadsheetml/2006/main" count="70" uniqueCount="68">
  <si>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</si>
  <si>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</si>
  <si>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</si>
  <si>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</si>
  <si>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</si>
  <si>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</si>
  <si>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</si>
  <si>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</si>
  <si>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</si>
  <si>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</si>
  <si>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</si>
  <si>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</si>
  <si>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</si>
  <si>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</si>
  <si>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</si>
  <si>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</si>
  <si>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</si>
  <si>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</si>
  <si>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</si>
  <si>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</si>
  <si>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</si>
  <si>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</si>
  <si>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</si>
  <si>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</si>
  <si>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</si>
  <si>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</si>
  <si>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</si>
  <si>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</si>
  <si>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</si>
  <si>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</si>
  <si>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</si>
  <si>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</si>
  <si>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</si>
  <si>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</si>
  <si>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</si>
  <si>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</si>
  <si>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</si>
  <si>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</si>
  <si>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</si>
  <si>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</si>
  <si>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</si>
  <si>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</si>
  <si>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</si>
  <si>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</si>
  <si>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</si>
  <si>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</si>
  <si>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</si>
  <si>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</si>
  <si>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</si>
  <si>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</si>
  <si>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</si>
  <si>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</si>
  <si>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</si>
  <si>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</si>
  <si>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</si>
  <si>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</si>
  <si>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</si>
  <si>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</si>
  <si>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</si>
  <si>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</si>
  <si>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</si>
  <si>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</si>
  <si>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</si>
  <si>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</si>
  <si>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</si>
  <si>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</si>
  <si>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PROCURADURIA AMBIENTAL Y DE ORDENAMIENTO TERRITORIAL DEL ESTADO DE GTO.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</si>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</sst>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color rgb="FFFF000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</cellStyleXfs>
  <cellXfs count="46">
    <xf numFmtId="0" fontId="0" fillId="0" borderId="0" xfId="0"/>
    <xf numFmtId="0" fontId="22" fillId="0" borderId="0" xfId="0" applyFont="1" applyFill="1"/>
    <xf numFmtId="0" fontId="23" fillId="23" borderId="0" xfId="8" applyFont="1" applyFill="1" applyBorder="1" applyAlignment="1">
      <alignment horizontal="center"/>
    </xf>
    <xf numFmtId="0" fontId="22" fillId="2" borderId="0" xfId="0" applyFont="1" applyFill="1"/>
    <xf numFmtId="0" fontId="24" fillId="2" borderId="0" xfId="0" applyFont="1" applyFill="1" applyBorder="1" applyAlignment="1">
      <alignment horizontal="center"/>
    </xf>
    <xf numFmtId="0" fontId="22" fillId="0" borderId="0" xfId="0" applyFont="1"/>
    <xf numFmtId="0" fontId="23" fillId="2" borderId="0" xfId="0" applyFont="1" applyFill="1" applyBorder="1" applyAlignment="1">
      <alignment horizontal="center"/>
    </xf>
    <xf numFmtId="0" fontId="25" fillId="0" borderId="0" xfId="0" applyFont="1"/>
    <xf numFmtId="0" fontId="22" fillId="0" borderId="0" xfId="0" applyFont="1" applyFill="1" applyBorder="1"/>
    <xf numFmtId="0" fontId="24" fillId="23" borderId="6" xfId="0" applyFont="1" applyFill="1" applyBorder="1" applyAlignment="1"/>
    <xf numFmtId="165" fontId="23" fillId="23" borderId="6" xfId="164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0" fontId="24" fillId="23" borderId="7" xfId="0" applyFont="1" applyFill="1" applyBorder="1" applyAlignment="1">
      <alignment horizontal="center" vertical="top" wrapText="1"/>
    </xf>
    <xf numFmtId="164" fontId="23" fillId="23" borderId="0" xfId="0" applyNumberFormat="1" applyFont="1" applyFill="1" applyBorder="1" applyAlignment="1">
      <alignment horizontal="right" vertical="center" wrapText="1"/>
    </xf>
    <xf numFmtId="164" fontId="26" fillId="23" borderId="0" xfId="0" applyNumberFormat="1" applyFont="1" applyFill="1" applyBorder="1" applyAlignment="1">
      <alignment horizontal="right" vertical="center" wrapText="1"/>
    </xf>
    <xf numFmtId="164" fontId="26" fillId="23" borderId="8" xfId="0" applyNumberFormat="1" applyFont="1" applyFill="1" applyBorder="1" applyAlignment="1">
      <alignment horizontal="right" vertical="center" wrapText="1"/>
    </xf>
    <xf numFmtId="164" fontId="25" fillId="2" borderId="0" xfId="0" applyNumberFormat="1" applyFont="1" applyFill="1" applyBorder="1"/>
    <xf numFmtId="0" fontId="24" fillId="31" borderId="10" xfId="0" applyFont="1" applyFill="1" applyBorder="1" applyAlignment="1">
      <alignment horizontal="justify" vertical="top" wrapText="1"/>
    </xf>
    <xf numFmtId="164" fontId="23" fillId="23" borderId="11" xfId="0" applyNumberFormat="1" applyFont="1" applyFill="1" applyBorder="1" applyAlignment="1">
      <alignment horizontal="right" vertical="center" wrapText="1"/>
    </xf>
    <xf numFmtId="164" fontId="26" fillId="31" borderId="11" xfId="0" applyNumberFormat="1" applyFont="1" applyFill="1" applyBorder="1" applyAlignment="1">
      <alignment horizontal="right" vertical="center" wrapText="1"/>
    </xf>
    <xf numFmtId="164" fontId="26" fillId="31" borderId="12" xfId="0" applyNumberFormat="1" applyFont="1" applyFill="1" applyBorder="1" applyAlignment="1">
      <alignment horizontal="right" vertical="center" wrapText="1"/>
    </xf>
    <xf numFmtId="0" fontId="22" fillId="2" borderId="13" xfId="0" applyFont="1" applyFill="1" applyBorder="1" applyAlignment="1">
      <alignment horizontal="left" vertical="top" wrapText="1" indent="1"/>
    </xf>
    <xf numFmtId="164" fontId="25" fillId="23" borderId="14" xfId="0" applyNumberFormat="1" applyFont="1" applyFill="1" applyBorder="1" applyAlignment="1">
      <alignment horizontal="right" vertical="center" wrapText="1"/>
    </xf>
    <xf numFmtId="164" fontId="27" fillId="2" borderId="14" xfId="0" applyNumberFormat="1" applyFont="1" applyFill="1" applyBorder="1" applyAlignment="1">
      <alignment horizontal="right" vertical="center" wrapText="1"/>
    </xf>
    <xf numFmtId="164" fontId="27" fillId="2" borderId="15" xfId="0" applyNumberFormat="1" applyFont="1" applyFill="1" applyBorder="1" applyAlignment="1">
      <alignment horizontal="right" vertical="center" wrapText="1"/>
    </xf>
    <xf numFmtId="0" fontId="24" fillId="31" borderId="13" xfId="0" applyFont="1" applyFill="1" applyBorder="1" applyAlignment="1">
      <alignment horizontal="left" vertical="top" wrapText="1"/>
    </xf>
    <xf numFmtId="164" fontId="23" fillId="23" borderId="14" xfId="0" applyNumberFormat="1" applyFont="1" applyFill="1" applyBorder="1" applyAlignment="1">
      <alignment horizontal="right" vertical="center" wrapText="1"/>
    </xf>
    <xf numFmtId="164" fontId="26" fillId="31" borderId="14" xfId="0" applyNumberFormat="1" applyFont="1" applyFill="1" applyBorder="1" applyAlignment="1">
      <alignment horizontal="right" vertical="center" wrapText="1"/>
    </xf>
    <xf numFmtId="164" fontId="26" fillId="31" borderId="15" xfId="0" applyNumberFormat="1" applyFont="1" applyFill="1" applyBorder="1" applyAlignment="1">
      <alignment horizontal="right" vertical="center" wrapText="1"/>
    </xf>
    <xf numFmtId="0" fontId="24" fillId="31" borderId="13" xfId="0" applyFont="1" applyFill="1" applyBorder="1" applyAlignment="1">
      <alignment horizontal="justify" vertical="top" wrapText="1"/>
    </xf>
    <xf numFmtId="164" fontId="26" fillId="23" borderId="14" xfId="0" applyNumberFormat="1" applyFont="1" applyFill="1" applyBorder="1" applyAlignment="1">
      <alignment horizontal="right" vertical="center" wrapText="1"/>
    </xf>
    <xf numFmtId="164" fontId="26" fillId="23" borderId="15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/>
    <xf numFmtId="0" fontId="25" fillId="2" borderId="13" xfId="0" applyFont="1" applyFill="1" applyBorder="1" applyAlignment="1">
      <alignment horizontal="left" vertical="top" wrapText="1" indent="1"/>
    </xf>
    <xf numFmtId="164" fontId="25" fillId="2" borderId="14" xfId="0" applyNumberFormat="1" applyFont="1" applyFill="1" applyBorder="1" applyAlignment="1">
      <alignment horizontal="right" vertical="center" wrapText="1"/>
    </xf>
    <xf numFmtId="4" fontId="25" fillId="2" borderId="14" xfId="0" applyNumberFormat="1" applyFont="1" applyFill="1" applyBorder="1"/>
    <xf numFmtId="164" fontId="25" fillId="2" borderId="15" xfId="0" applyNumberFormat="1" applyFont="1" applyFill="1" applyBorder="1" applyAlignment="1">
      <alignment horizontal="right" vertical="center" wrapText="1"/>
    </xf>
    <xf numFmtId="0" fontId="25" fillId="2" borderId="0" xfId="0" applyFont="1" applyFill="1" applyBorder="1"/>
    <xf numFmtId="164" fontId="28" fillId="2" borderId="14" xfId="0" applyNumberFormat="1" applyFont="1" applyFill="1" applyBorder="1" applyAlignment="1">
      <alignment horizontal="right" vertical="center" wrapText="1"/>
    </xf>
    <xf numFmtId="0" fontId="22" fillId="2" borderId="16" xfId="0" applyFont="1" applyFill="1" applyBorder="1" applyAlignment="1">
      <alignment horizontal="left" vertical="top" wrapText="1" indent="1"/>
    </xf>
    <xf numFmtId="164" fontId="25" fillId="23" borderId="17" xfId="0" applyNumberFormat="1" applyFont="1" applyFill="1" applyBorder="1" applyAlignment="1">
      <alignment horizontal="right" vertical="center" wrapText="1"/>
    </xf>
    <xf numFmtId="164" fontId="27" fillId="2" borderId="17" xfId="0" applyNumberFormat="1" applyFont="1" applyFill="1" applyBorder="1" applyAlignment="1">
      <alignment horizontal="right" vertical="center" wrapText="1"/>
    </xf>
    <xf numFmtId="164" fontId="27" fillId="2" borderId="18" xfId="0" applyNumberFormat="1" applyFont="1" applyFill="1" applyBorder="1" applyAlignment="1">
      <alignment horizontal="right" vertical="center" wrapText="1"/>
    </xf>
    <xf numFmtId="164" fontId="27" fillId="2" borderId="0" xfId="0" applyNumberFormat="1" applyFont="1" applyFill="1" applyBorder="1" applyAlignment="1">
      <alignment horizontal="right" vertical="center" wrapText="1"/>
    </xf>
    <xf numFmtId="4" fontId="22" fillId="2" borderId="0" xfId="0" applyNumberFormat="1" applyFont="1" applyFill="1" applyBorder="1"/>
    <xf numFmtId="164" fontId="22" fillId="2" borderId="0" xfId="0" applyNumberFormat="1" applyFont="1" applyFill="1" applyBorder="1"/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topLeftCell="A3" zoomScale="85" zoomScaleNormal="85" workbookViewId="0">
      <selection activeCell="H14" sqref="H14"/>
    </sheetView>
  </sheetViews>
  <sheetFormatPr baseColWidth="10" defaultColWidth="5" defaultRowHeight="17.25" x14ac:dyDescent="0.3"/>
  <cols>
    <col min="1" max="1" width="5" style="8"/>
    <col min="2" max="2" width="71" style="11" customWidth="1"/>
    <col min="3" max="3" width="19.42578125" style="37" bestFit="1" customWidth="1"/>
    <col min="4" max="15" width="18" style="11" bestFit="1" customWidth="1"/>
    <col min="16" max="16" width="17.140625" style="11" bestFit="1" customWidth="1"/>
    <col min="17" max="17" width="17.42578125" style="11" bestFit="1" customWidth="1"/>
    <col min="18" max="16384" width="5" style="11"/>
  </cols>
  <sheetData>
    <row r="1" spans="1:17" s="3" customFormat="1" x14ac:dyDescent="0.3">
      <c r="A1" s="1"/>
      <c r="B1" s="2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x14ac:dyDescent="0.3">
      <c r="A2" s="1"/>
      <c r="B2" s="2" t="s">
        <v>67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s="3" customFormat="1" x14ac:dyDescent="0.3">
      <c r="A3" s="1"/>
      <c r="B3" s="2" t="s">
        <v>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s="5" customFormat="1" x14ac:dyDescent="0.3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s="5" customFormat="1" x14ac:dyDescent="0.3">
      <c r="A5" s="1"/>
      <c r="B5" s="6" t="s">
        <v>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s="5" customFormat="1" x14ac:dyDescent="0.3">
      <c r="A6" s="1"/>
      <c r="C6" s="7"/>
    </row>
    <row r="7" spans="1:17" x14ac:dyDescent="0.3">
      <c r="B7" s="9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11</v>
      </c>
      <c r="O7" s="10" t="s">
        <v>12</v>
      </c>
    </row>
    <row r="8" spans="1:17" x14ac:dyDescent="0.3">
      <c r="B8" s="12" t="s">
        <v>13</v>
      </c>
      <c r="C8" s="13">
        <f>C43+C51</f>
        <v>61586906.760000005</v>
      </c>
      <c r="D8" s="14">
        <f t="shared" ref="D8:O8" si="0">D43+D51</f>
        <v>3729945.4</v>
      </c>
      <c r="E8" s="14">
        <f t="shared" si="0"/>
        <v>5312548.55</v>
      </c>
      <c r="F8" s="14">
        <f t="shared" si="0"/>
        <v>5120163.2699999996</v>
      </c>
      <c r="G8" s="14">
        <f t="shared" si="0"/>
        <v>5752481.4100000001</v>
      </c>
      <c r="H8" s="14">
        <f t="shared" si="0"/>
        <v>5058604.84</v>
      </c>
      <c r="I8" s="14">
        <f t="shared" si="0"/>
        <v>4291271.62</v>
      </c>
      <c r="J8" s="14">
        <f t="shared" si="0"/>
        <v>5778704.25</v>
      </c>
      <c r="K8" s="14">
        <f t="shared" si="0"/>
        <v>4812512.17</v>
      </c>
      <c r="L8" s="14">
        <f t="shared" si="0"/>
        <v>4215198.96</v>
      </c>
      <c r="M8" s="14">
        <f t="shared" si="0"/>
        <v>5153874</v>
      </c>
      <c r="N8" s="14">
        <f t="shared" si="0"/>
        <v>4196955.45</v>
      </c>
      <c r="O8" s="15">
        <f t="shared" si="0"/>
        <v>8164646.8399999999</v>
      </c>
      <c r="P8" s="16"/>
      <c r="Q8" s="45"/>
    </row>
    <row r="9" spans="1:17" x14ac:dyDescent="0.3">
      <c r="B9" s="17" t="s">
        <v>14</v>
      </c>
      <c r="C9" s="18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20">
        <v>0</v>
      </c>
      <c r="P9" s="16"/>
    </row>
    <row r="10" spans="1:17" x14ac:dyDescent="0.3">
      <c r="B10" s="21" t="s">
        <v>15</v>
      </c>
      <c r="C10" s="22">
        <v>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1:17" x14ac:dyDescent="0.3">
      <c r="B11" s="21" t="s">
        <v>16</v>
      </c>
      <c r="C11" s="22"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17" ht="34.5" x14ac:dyDescent="0.3">
      <c r="B12" s="21" t="s">
        <v>17</v>
      </c>
      <c r="C12" s="22"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1:17" x14ac:dyDescent="0.3">
      <c r="B13" s="21" t="s">
        <v>18</v>
      </c>
      <c r="C13" s="22"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1:17" x14ac:dyDescent="0.3">
      <c r="B14" s="21" t="s">
        <v>19</v>
      </c>
      <c r="C14" s="22"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7" x14ac:dyDescent="0.3">
      <c r="B15" s="21" t="s">
        <v>20</v>
      </c>
      <c r="C15" s="22"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1:17" x14ac:dyDescent="0.3">
      <c r="B16" s="21" t="s">
        <v>21</v>
      </c>
      <c r="C16" s="22"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2:15" x14ac:dyDescent="0.3">
      <c r="B17" s="21" t="s">
        <v>22</v>
      </c>
      <c r="C17" s="22"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</row>
    <row r="18" spans="2:15" ht="51.75" x14ac:dyDescent="0.3">
      <c r="B18" s="21" t="s">
        <v>23</v>
      </c>
      <c r="C18" s="22"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</row>
    <row r="19" spans="2:15" x14ac:dyDescent="0.3">
      <c r="B19" s="25" t="s">
        <v>24</v>
      </c>
      <c r="C19" s="26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8">
        <v>0</v>
      </c>
    </row>
    <row r="20" spans="2:15" x14ac:dyDescent="0.3">
      <c r="B20" s="21" t="s">
        <v>25</v>
      </c>
      <c r="C20" s="22"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2:15" x14ac:dyDescent="0.3">
      <c r="B21" s="21" t="s">
        <v>26</v>
      </c>
      <c r="C21" s="22"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</row>
    <row r="22" spans="2:15" x14ac:dyDescent="0.3">
      <c r="B22" s="21" t="s">
        <v>27</v>
      </c>
      <c r="C22" s="22"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  <row r="23" spans="2:15" x14ac:dyDescent="0.3">
      <c r="B23" s="21" t="s">
        <v>28</v>
      </c>
      <c r="C23" s="22"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</row>
    <row r="24" spans="2:15" x14ac:dyDescent="0.3">
      <c r="B24" s="21" t="s">
        <v>21</v>
      </c>
      <c r="C24" s="22"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x14ac:dyDescent="0.3">
      <c r="B25" s="25" t="s">
        <v>29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8">
        <v>0</v>
      </c>
    </row>
    <row r="26" spans="2:15" x14ac:dyDescent="0.3">
      <c r="B26" s="21" t="s">
        <v>30</v>
      </c>
      <c r="C26" s="22"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</row>
    <row r="27" spans="2:15" ht="51.75" x14ac:dyDescent="0.3">
      <c r="B27" s="21" t="s">
        <v>31</v>
      </c>
      <c r="C27" s="22"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</row>
    <row r="28" spans="2:15" x14ac:dyDescent="0.3">
      <c r="B28" s="29" t="s">
        <v>32</v>
      </c>
      <c r="C28" s="26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8">
        <v>0</v>
      </c>
    </row>
    <row r="29" spans="2:15" ht="34.5" x14ac:dyDescent="0.3">
      <c r="B29" s="21" t="s">
        <v>33</v>
      </c>
      <c r="C29" s="22"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</row>
    <row r="30" spans="2:15" x14ac:dyDescent="0.3">
      <c r="B30" s="21" t="s">
        <v>34</v>
      </c>
      <c r="C30" s="22"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</row>
    <row r="31" spans="2:15" x14ac:dyDescent="0.3">
      <c r="B31" s="21" t="s">
        <v>35</v>
      </c>
      <c r="C31" s="22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</row>
    <row r="32" spans="2:15" x14ac:dyDescent="0.3">
      <c r="B32" s="21" t="s">
        <v>36</v>
      </c>
      <c r="C32" s="22"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</row>
    <row r="33" spans="2:17" x14ac:dyDescent="0.3">
      <c r="B33" s="21" t="s">
        <v>21</v>
      </c>
      <c r="C33" s="22"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2:17" ht="51.75" x14ac:dyDescent="0.3">
      <c r="B34" s="21" t="s">
        <v>37</v>
      </c>
      <c r="C34" s="22"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</row>
    <row r="35" spans="2:17" x14ac:dyDescent="0.3">
      <c r="B35" s="29" t="s">
        <v>38</v>
      </c>
      <c r="C35" s="26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8">
        <v>0</v>
      </c>
    </row>
    <row r="36" spans="2:17" x14ac:dyDescent="0.3">
      <c r="B36" s="21" t="s">
        <v>39</v>
      </c>
      <c r="C36" s="22"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</row>
    <row r="37" spans="2:17" x14ac:dyDescent="0.3">
      <c r="B37" s="21" t="s">
        <v>40</v>
      </c>
      <c r="C37" s="22">
        <v>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</row>
    <row r="38" spans="2:17" ht="51.75" x14ac:dyDescent="0.3">
      <c r="B38" s="21" t="s">
        <v>41</v>
      </c>
      <c r="C38" s="22"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</row>
    <row r="39" spans="2:17" x14ac:dyDescent="0.3">
      <c r="B39" s="29" t="s">
        <v>42</v>
      </c>
      <c r="C39" s="26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8">
        <v>0</v>
      </c>
    </row>
    <row r="40" spans="2:17" x14ac:dyDescent="0.3">
      <c r="B40" s="21" t="s">
        <v>43</v>
      </c>
      <c r="C40" s="22"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</row>
    <row r="41" spans="2:17" x14ac:dyDescent="0.3">
      <c r="B41" s="21" t="s">
        <v>44</v>
      </c>
      <c r="C41" s="22"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</row>
    <row r="42" spans="2:17" ht="51.75" x14ac:dyDescent="0.3">
      <c r="B42" s="21" t="s">
        <v>45</v>
      </c>
      <c r="C42" s="22"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</row>
    <row r="43" spans="2:17" x14ac:dyDescent="0.3">
      <c r="B43" s="25" t="s">
        <v>46</v>
      </c>
      <c r="C43" s="26">
        <f>C44</f>
        <v>142000</v>
      </c>
      <c r="D43" s="30">
        <f t="shared" ref="D43:O43" si="1">D44</f>
        <v>9000</v>
      </c>
      <c r="E43" s="30">
        <f t="shared" si="1"/>
        <v>9000</v>
      </c>
      <c r="F43" s="30">
        <f t="shared" si="1"/>
        <v>9000</v>
      </c>
      <c r="G43" s="30">
        <f t="shared" si="1"/>
        <v>9000</v>
      </c>
      <c r="H43" s="30">
        <f t="shared" si="1"/>
        <v>24000</v>
      </c>
      <c r="I43" s="30">
        <f t="shared" si="1"/>
        <v>9000</v>
      </c>
      <c r="J43" s="30">
        <f t="shared" si="1"/>
        <v>9000</v>
      </c>
      <c r="K43" s="30">
        <f t="shared" si="1"/>
        <v>24000</v>
      </c>
      <c r="L43" s="30">
        <f t="shared" si="1"/>
        <v>10000</v>
      </c>
      <c r="M43" s="30">
        <f t="shared" si="1"/>
        <v>10000</v>
      </c>
      <c r="N43" s="30">
        <f t="shared" si="1"/>
        <v>10000</v>
      </c>
      <c r="O43" s="31">
        <f t="shared" si="1"/>
        <v>10000</v>
      </c>
      <c r="P43" s="16"/>
    </row>
    <row r="44" spans="2:17" ht="34.5" x14ac:dyDescent="0.3">
      <c r="B44" s="21" t="s">
        <v>47</v>
      </c>
      <c r="C44" s="22">
        <f>SUM(D44:O44)</f>
        <v>142000</v>
      </c>
      <c r="D44" s="23">
        <v>9000</v>
      </c>
      <c r="E44" s="23">
        <v>9000</v>
      </c>
      <c r="F44" s="23">
        <v>9000</v>
      </c>
      <c r="G44" s="23">
        <v>9000</v>
      </c>
      <c r="H44" s="23">
        <f>16000+8000</f>
        <v>24000</v>
      </c>
      <c r="I44" s="23">
        <v>9000</v>
      </c>
      <c r="J44" s="23">
        <v>9000</v>
      </c>
      <c r="K44" s="23">
        <f>16000+8000</f>
        <v>24000</v>
      </c>
      <c r="L44" s="23">
        <v>10000</v>
      </c>
      <c r="M44" s="23">
        <v>10000</v>
      </c>
      <c r="N44" s="23">
        <v>10000</v>
      </c>
      <c r="O44" s="24">
        <v>10000</v>
      </c>
      <c r="P44" s="16"/>
      <c r="Q44" s="16"/>
    </row>
    <row r="45" spans="2:17" ht="34.5" x14ac:dyDescent="0.3">
      <c r="B45" s="21" t="s">
        <v>48</v>
      </c>
      <c r="C45" s="22"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</row>
    <row r="46" spans="2:17" ht="34.5" x14ac:dyDescent="0.3">
      <c r="B46" s="21" t="s">
        <v>49</v>
      </c>
      <c r="C46" s="22"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</row>
    <row r="47" spans="2:17" x14ac:dyDescent="0.3">
      <c r="B47" s="29" t="s">
        <v>50</v>
      </c>
      <c r="C47" s="26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8">
        <v>0</v>
      </c>
    </row>
    <row r="48" spans="2:17" x14ac:dyDescent="0.3">
      <c r="B48" s="21" t="s">
        <v>51</v>
      </c>
      <c r="C48" s="22"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4"/>
    </row>
    <row r="49" spans="1:17" x14ac:dyDescent="0.3">
      <c r="B49" s="21" t="s">
        <v>52</v>
      </c>
      <c r="C49" s="22"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</row>
    <row r="50" spans="1:17" x14ac:dyDescent="0.3">
      <c r="B50" s="21" t="s">
        <v>53</v>
      </c>
      <c r="C50" s="22"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4"/>
      <c r="P50" s="16"/>
    </row>
    <row r="51" spans="1:17" x14ac:dyDescent="0.3">
      <c r="B51" s="29" t="s">
        <v>54</v>
      </c>
      <c r="C51" s="26">
        <f>C52</f>
        <v>61444906.760000005</v>
      </c>
      <c r="D51" s="30">
        <f t="shared" ref="D51:O51" si="2">D52</f>
        <v>3720945.4</v>
      </c>
      <c r="E51" s="30">
        <f t="shared" si="2"/>
        <v>5303548.55</v>
      </c>
      <c r="F51" s="30">
        <f t="shared" si="2"/>
        <v>5111163.2699999996</v>
      </c>
      <c r="G51" s="30">
        <f t="shared" si="2"/>
        <v>5743481.4100000001</v>
      </c>
      <c r="H51" s="30">
        <f t="shared" si="2"/>
        <v>5034604.84</v>
      </c>
      <c r="I51" s="30">
        <f t="shared" si="2"/>
        <v>4282271.62</v>
      </c>
      <c r="J51" s="30">
        <f t="shared" si="2"/>
        <v>5769704.25</v>
      </c>
      <c r="K51" s="30">
        <f t="shared" si="2"/>
        <v>4788512.17</v>
      </c>
      <c r="L51" s="30">
        <f t="shared" si="2"/>
        <v>4205198.96</v>
      </c>
      <c r="M51" s="30">
        <f t="shared" si="2"/>
        <v>5143874</v>
      </c>
      <c r="N51" s="30">
        <f t="shared" si="2"/>
        <v>4186955.45</v>
      </c>
      <c r="O51" s="31">
        <f t="shared" si="2"/>
        <v>8154646.8399999999</v>
      </c>
      <c r="P51" s="16"/>
    </row>
    <row r="52" spans="1:17" s="37" customFormat="1" x14ac:dyDescent="0.3">
      <c r="A52" s="32"/>
      <c r="B52" s="33" t="s">
        <v>55</v>
      </c>
      <c r="C52" s="22">
        <f>SUM(D52:O52)</f>
        <v>61444906.760000005</v>
      </c>
      <c r="D52" s="34">
        <v>3720945.4</v>
      </c>
      <c r="E52" s="34">
        <v>5303548.55</v>
      </c>
      <c r="F52" s="34">
        <v>5111163.2699999996</v>
      </c>
      <c r="G52" s="34">
        <v>5743481.4100000001</v>
      </c>
      <c r="H52" s="34">
        <v>5034604.84</v>
      </c>
      <c r="I52" s="34">
        <v>4282271.62</v>
      </c>
      <c r="J52" s="34">
        <v>5769704.25</v>
      </c>
      <c r="K52" s="35">
        <v>4788512.17</v>
      </c>
      <c r="L52" s="34">
        <v>4205198.96</v>
      </c>
      <c r="M52" s="35">
        <v>5143874</v>
      </c>
      <c r="N52" s="34">
        <v>4186955.45</v>
      </c>
      <c r="O52" s="36">
        <v>8154646.8399999999</v>
      </c>
      <c r="P52" s="16"/>
      <c r="Q52" s="16"/>
    </row>
    <row r="53" spans="1:17" x14ac:dyDescent="0.3">
      <c r="B53" s="21" t="s">
        <v>56</v>
      </c>
      <c r="C53" s="22">
        <v>0</v>
      </c>
      <c r="D53" s="23"/>
      <c r="E53" s="23"/>
      <c r="F53" s="23"/>
      <c r="G53" s="23"/>
      <c r="H53" s="38"/>
      <c r="I53" s="23"/>
      <c r="J53" s="23"/>
      <c r="K53" s="23"/>
      <c r="L53" s="23"/>
      <c r="M53" s="23"/>
      <c r="N53" s="23"/>
      <c r="O53" s="24"/>
    </row>
    <row r="54" spans="1:17" x14ac:dyDescent="0.3">
      <c r="B54" s="21" t="s">
        <v>57</v>
      </c>
      <c r="C54" s="22"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</row>
    <row r="55" spans="1:17" x14ac:dyDescent="0.3">
      <c r="B55" s="21" t="s">
        <v>58</v>
      </c>
      <c r="C55" s="22">
        <v>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4"/>
    </row>
    <row r="56" spans="1:17" x14ac:dyDescent="0.3">
      <c r="B56" s="21" t="s">
        <v>59</v>
      </c>
      <c r="C56" s="22">
        <v>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4"/>
    </row>
    <row r="57" spans="1:17" x14ac:dyDescent="0.3">
      <c r="B57" s="21" t="s">
        <v>60</v>
      </c>
      <c r="C57" s="22">
        <v>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4"/>
    </row>
    <row r="58" spans="1:17" x14ac:dyDescent="0.3">
      <c r="B58" s="29" t="s">
        <v>61</v>
      </c>
      <c r="C58" s="26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8">
        <v>0</v>
      </c>
    </row>
    <row r="59" spans="1:17" x14ac:dyDescent="0.3">
      <c r="B59" s="21" t="s">
        <v>62</v>
      </c>
      <c r="C59" s="22">
        <v>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4"/>
    </row>
    <row r="60" spans="1:17" x14ac:dyDescent="0.3">
      <c r="B60" s="39" t="s">
        <v>63</v>
      </c>
      <c r="C60" s="40"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</row>
    <row r="61" spans="1:17" x14ac:dyDescent="0.3">
      <c r="J61" s="43"/>
    </row>
    <row r="62" spans="1:17" x14ac:dyDescent="0.3">
      <c r="D62" s="44"/>
    </row>
  </sheetData>
  <mergeCells count="5">
    <mergeCell ref="B1:O1"/>
    <mergeCell ref="B2:O2"/>
    <mergeCell ref="B3:O3"/>
    <mergeCell ref="B4:O4"/>
    <mergeCell ref="B5:O5"/>
  </mergeCells>
  <printOptions horizontalCentered="1"/>
  <pageMargins left="0.43307086614173229" right="0.43307086614173229" top="0.39370078740157483" bottom="0.39370078740157483" header="0.31496062992125984" footer="0.31496062992125984"/>
  <pageSetup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Ing</vt:lpstr>
      <vt:lpstr>'Calendario Ing'!Área_de_impresión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CLAGUILARO-PC</cp:lastModifiedBy>
  <cp:lastPrinted>2024-05-06T15:52:31Z</cp:lastPrinted>
  <dcterms:created xsi:type="dcterms:W3CDTF">2014-03-14T22:16:36Z</dcterms:created>
  <dcterms:modified xsi:type="dcterms:W3CDTF">2024-05-06T15:52:36Z</dcterms:modified>
</cp:coreProperties>
</file>