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EF_2504\Terminados_1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EAA!$A$1:$F$46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F12" i="2"/>
  <c r="E4" i="2"/>
  <c r="E12" i="2"/>
  <c r="F4" i="2"/>
  <c r="F3" i="2" s="1"/>
  <c r="E3" i="2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<sst xmlns="http://schemas.openxmlformats.org/spreadsheetml/2006/main" count="27" uniqueCount="27">
  <si>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</si>
  <si>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</si>
  <si>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</si>
  <si>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</si>
  <si>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</si>
  <si>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</si>
  <si>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</si>
  <si>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</si>
  <si>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</si>
  <si>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</si>
  <si>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</si>
  <si>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</si>
  <si>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</si>
  <si>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</si>
  <si>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</si>
  <si>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</si>
  <si>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</si>
  <si>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</si>
  <si>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</si>
  <si>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</si>
  <si>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</si>
  <si>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</si>
  <si>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</si>
  <si>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</si>
  <si>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</si>
  <si>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</si>
  <si>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PROCURADURIA AMBIENTAL Y DE ORDENAMIENTO TERRITORIAL DEL ESTADO DE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</si>
</sst>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left" vertical="top" indent="1"/>
    </xf>
    <xf numFmtId="4" fontId="2" fillId="0" borderId="6" xfId="8" applyNumberFormat="1" applyFont="1" applyFill="1" applyBorder="1" applyAlignment="1" applyProtection="1">
      <alignment vertical="top" wrapText="1"/>
      <protection locked="0"/>
    </xf>
    <xf numFmtId="4" fontId="2" fillId="0" borderId="7" xfId="8" applyNumberFormat="1" applyFont="1" applyFill="1" applyBorder="1" applyAlignment="1" applyProtection="1">
      <alignment vertical="top" wrapText="1"/>
      <protection locked="0"/>
    </xf>
    <xf numFmtId="0" fontId="2" fillId="0" borderId="8" xfId="8" applyFont="1" applyFill="1" applyBorder="1" applyAlignment="1">
      <alignment horizontal="left" vertical="top" indent="2"/>
    </xf>
    <xf numFmtId="4" fontId="2" fillId="0" borderId="9" xfId="8" applyNumberFormat="1" applyFont="1" applyFill="1" applyBorder="1" applyAlignment="1" applyProtection="1">
      <alignment vertical="top" wrapText="1"/>
      <protection locked="0"/>
    </xf>
    <xf numFmtId="4" fontId="2" fillId="0" borderId="10" xfId="8" applyNumberFormat="1" applyFont="1" applyFill="1" applyBorder="1" applyAlignment="1" applyProtection="1">
      <alignment vertical="top" wrapText="1"/>
      <protection locked="0"/>
    </xf>
    <xf numFmtId="0" fontId="3" fillId="0" borderId="8" xfId="8" applyFont="1" applyFill="1" applyBorder="1" applyAlignment="1">
      <alignment horizontal="left" vertical="top" indent="2"/>
    </xf>
    <xf numFmtId="4" fontId="3" fillId="0" borderId="9" xfId="8" applyNumberFormat="1" applyFont="1" applyFill="1" applyBorder="1" applyAlignment="1" applyProtection="1">
      <alignment vertical="top" wrapText="1"/>
      <protection locked="0"/>
    </xf>
    <xf numFmtId="4" fontId="3" fillId="0" borderId="10" xfId="8" applyNumberFormat="1" applyFont="1" applyFill="1" applyBorder="1" applyAlignment="1" applyProtection="1">
      <alignment vertical="top" wrapText="1"/>
      <protection locked="0"/>
    </xf>
    <xf numFmtId="4" fontId="3" fillId="0" borderId="9" xfId="8" applyNumberFormat="1" applyFont="1" applyFill="1" applyBorder="1" applyAlignment="1" applyProtection="1">
      <alignment wrapText="1"/>
      <protection locked="0"/>
    </xf>
    <xf numFmtId="4" fontId="3" fillId="0" borderId="10" xfId="8" applyNumberFormat="1" applyFont="1" applyFill="1" applyBorder="1" applyAlignment="1" applyProtection="1">
      <alignment wrapText="1"/>
      <protection locked="0"/>
    </xf>
    <xf numFmtId="0" fontId="3" fillId="0" borderId="11" xfId="8" applyFont="1" applyFill="1" applyBorder="1" applyAlignment="1">
      <alignment horizontal="left" vertical="top" indent="2"/>
    </xf>
    <xf numFmtId="4" fontId="3" fillId="0" borderId="12" xfId="8" applyNumberFormat="1" applyFont="1" applyFill="1" applyBorder="1" applyAlignment="1" applyProtection="1">
      <alignment vertical="top" wrapText="1"/>
      <protection locked="0"/>
    </xf>
    <xf numFmtId="4" fontId="3" fillId="0" borderId="13" xfId="8" applyNumberFormat="1" applyFont="1" applyFill="1" applyBorder="1" applyAlignment="1" applyProtection="1">
      <alignment vertical="top" wrapText="1"/>
      <protection locked="0"/>
    </xf>
    <xf numFmtId="0" fontId="1" fillId="0" borderId="0" xfId="8" applyAlignment="1" applyProtection="1">
      <alignment vertical="top"/>
      <protection locked="0"/>
    </xf>
    <xf numFmtId="4" fontId="0" fillId="0" borderId="0" xfId="0" applyNumberForma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1299954</xdr:colOff>
      <xdr:row>40</xdr:row>
      <xdr:rowOff>67643</xdr:rowOff>
    </xdr:from>
    <xdr:to>
      <xdr:col>4</xdr:col>
      <xdr:colOff>670890</xdr:colOff>
      <xdr:row>46</xdr:row>
      <xdr:rowOff>14954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9954" y="6942208"/>
          <a:ext cx="6485697" cy="792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zoomScale="115" zoomScaleNormal="115" workbookViewId="0">
      <selection activeCell="H31" sqref="H31"/>
    </sheetView>
  </sheetViews>
  <sheetFormatPr baseColWidth="10" defaultColWidth="12" defaultRowHeight="11.25" x14ac:dyDescent="0.2"/>
  <cols>
    <col min="1" max="1" width="65.83203125" style="1" customWidth="1"/>
    <col min="2" max="6" width="19.5" style="1" customWidth="1"/>
    <col min="7" max="16384" width="12" style="1"/>
  </cols>
  <sheetData>
    <row r="1" spans="1:7" ht="52.5" customHeight="1" x14ac:dyDescent="0.2">
      <c r="A1" s="20" t="s">
        <v>26</v>
      </c>
      <c r="B1" s="21"/>
      <c r="C1" s="21"/>
      <c r="D1" s="21"/>
      <c r="E1" s="21"/>
      <c r="F1" s="22"/>
    </row>
    <row r="2" spans="1:7" ht="13.5" customHeight="1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7" ht="13.5" customHeight="1" x14ac:dyDescent="0.2">
      <c r="A3" s="4" t="s">
        <v>0</v>
      </c>
      <c r="B3" s="5">
        <f>B4+B12</f>
        <v>11592847.409999998</v>
      </c>
      <c r="C3" s="5">
        <f t="shared" ref="C3:F3" si="0">C4+C12</f>
        <v>148807057.57999998</v>
      </c>
      <c r="D3" s="5">
        <f t="shared" si="0"/>
        <v>145193861.40000001</v>
      </c>
      <c r="E3" s="5">
        <f t="shared" si="0"/>
        <v>15206043.590000013</v>
      </c>
      <c r="F3" s="6">
        <f t="shared" si="0"/>
        <v>3613196.1800000146</v>
      </c>
      <c r="G3" s="19"/>
    </row>
    <row r="4" spans="1:7" ht="13.5" customHeight="1" x14ac:dyDescent="0.2">
      <c r="A4" s="7" t="s">
        <v>4</v>
      </c>
      <c r="B4" s="8">
        <f>SUM(B5:B11)</f>
        <v>6284826.9900000002</v>
      </c>
      <c r="C4" s="8">
        <f>SUM(C5:C11)</f>
        <v>141729685.63999999</v>
      </c>
      <c r="D4" s="8">
        <f>SUM(D5:D11)</f>
        <v>138779224.31999999</v>
      </c>
      <c r="E4" s="8">
        <f>SUM(E5:E11)</f>
        <v>9235288.3100000173</v>
      </c>
      <c r="F4" s="9">
        <f>SUM(F5:F11)</f>
        <v>2950461.3200000171</v>
      </c>
    </row>
    <row r="5" spans="1:7" ht="13.5" customHeight="1" x14ac:dyDescent="0.2">
      <c r="A5" s="10" t="s">
        <v>5</v>
      </c>
      <c r="B5" s="11">
        <v>6279983.3200000003</v>
      </c>
      <c r="C5" s="11">
        <v>70908101.200000003</v>
      </c>
      <c r="D5" s="11">
        <v>68892417.879999995</v>
      </c>
      <c r="E5" s="11">
        <f>B5+C5-D5</f>
        <v>8295666.6400000155</v>
      </c>
      <c r="F5" s="12">
        <f t="shared" ref="F5:F11" si="1">E5-B5</f>
        <v>2015683.3200000152</v>
      </c>
    </row>
    <row r="6" spans="1:7" ht="13.5" customHeight="1" x14ac:dyDescent="0.2">
      <c r="A6" s="10" t="s">
        <v>6</v>
      </c>
      <c r="B6" s="11">
        <v>4843.67</v>
      </c>
      <c r="C6" s="11">
        <v>70821584.439999998</v>
      </c>
      <c r="D6" s="11">
        <v>69886806.439999998</v>
      </c>
      <c r="E6" s="11">
        <f t="shared" ref="E6:E11" si="2">B6+C6-D6</f>
        <v>939621.67000000179</v>
      </c>
      <c r="F6" s="12">
        <f t="shared" si="1"/>
        <v>934778.00000000175</v>
      </c>
    </row>
    <row r="7" spans="1:7" ht="13.5" customHeight="1" x14ac:dyDescent="0.2">
      <c r="A7" s="10" t="s">
        <v>7</v>
      </c>
      <c r="B7" s="11">
        <v>0</v>
      </c>
      <c r="C7" s="11">
        <v>0</v>
      </c>
      <c r="D7" s="11">
        <v>0</v>
      </c>
      <c r="E7" s="11">
        <f t="shared" si="2"/>
        <v>0</v>
      </c>
      <c r="F7" s="12">
        <f t="shared" si="1"/>
        <v>0</v>
      </c>
    </row>
    <row r="8" spans="1:7" ht="13.5" customHeight="1" x14ac:dyDescent="0.2">
      <c r="A8" s="10" t="s">
        <v>1</v>
      </c>
      <c r="B8" s="11">
        <v>0</v>
      </c>
      <c r="C8" s="11">
        <v>0</v>
      </c>
      <c r="D8" s="11">
        <v>0</v>
      </c>
      <c r="E8" s="11">
        <f t="shared" si="2"/>
        <v>0</v>
      </c>
      <c r="F8" s="12">
        <f t="shared" si="1"/>
        <v>0</v>
      </c>
    </row>
    <row r="9" spans="1:7" ht="13.5" customHeight="1" x14ac:dyDescent="0.2">
      <c r="A9" s="10" t="s">
        <v>2</v>
      </c>
      <c r="B9" s="11">
        <v>0</v>
      </c>
      <c r="C9" s="11">
        <v>0</v>
      </c>
      <c r="D9" s="11">
        <v>0</v>
      </c>
      <c r="E9" s="11">
        <f t="shared" si="2"/>
        <v>0</v>
      </c>
      <c r="F9" s="12">
        <f t="shared" si="1"/>
        <v>0</v>
      </c>
    </row>
    <row r="10" spans="1:7" ht="13.5" customHeight="1" x14ac:dyDescent="0.2">
      <c r="A10" s="10" t="s">
        <v>8</v>
      </c>
      <c r="B10" s="11">
        <v>0</v>
      </c>
      <c r="C10" s="11">
        <v>0</v>
      </c>
      <c r="D10" s="11">
        <v>0</v>
      </c>
      <c r="E10" s="11">
        <f t="shared" si="2"/>
        <v>0</v>
      </c>
      <c r="F10" s="12">
        <f t="shared" si="1"/>
        <v>0</v>
      </c>
    </row>
    <row r="11" spans="1:7" ht="13.5" customHeight="1" x14ac:dyDescent="0.2">
      <c r="A11" s="10" t="s">
        <v>9</v>
      </c>
      <c r="B11" s="11">
        <v>0</v>
      </c>
      <c r="C11" s="11">
        <v>0</v>
      </c>
      <c r="D11" s="11">
        <v>0</v>
      </c>
      <c r="E11" s="11">
        <f t="shared" si="2"/>
        <v>0</v>
      </c>
      <c r="F11" s="12">
        <f t="shared" si="1"/>
        <v>0</v>
      </c>
    </row>
    <row r="12" spans="1:7" ht="13.5" customHeight="1" x14ac:dyDescent="0.2">
      <c r="A12" s="7" t="s">
        <v>10</v>
      </c>
      <c r="B12" s="8">
        <f>SUM(B13:B21)</f>
        <v>5308020.4199999981</v>
      </c>
      <c r="C12" s="8">
        <f>SUM(C13:C21)</f>
        <v>7077371.9399999995</v>
      </c>
      <c r="D12" s="8">
        <f>SUM(D13:D21)</f>
        <v>6414637.0800000001</v>
      </c>
      <c r="E12" s="8">
        <f>SUM(E13:E21)</f>
        <v>5970755.2799999956</v>
      </c>
      <c r="F12" s="9">
        <f>SUM(F13:F21)</f>
        <v>662734.85999999777</v>
      </c>
    </row>
    <row r="13" spans="1:7" ht="13.5" customHeight="1" x14ac:dyDescent="0.2">
      <c r="A13" s="10" t="s">
        <v>11</v>
      </c>
      <c r="B13" s="11">
        <v>0</v>
      </c>
      <c r="C13" s="11">
        <v>0</v>
      </c>
      <c r="D13" s="11">
        <v>0</v>
      </c>
      <c r="E13" s="11">
        <f>B13+C13-D13</f>
        <v>0</v>
      </c>
      <c r="F13" s="12">
        <f t="shared" ref="F13:F21" si="3">E13-B13</f>
        <v>0</v>
      </c>
    </row>
    <row r="14" spans="1:7" ht="13.5" customHeight="1" x14ac:dyDescent="0.2">
      <c r="A14" s="10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4">
        <f t="shared" si="3"/>
        <v>0</v>
      </c>
    </row>
    <row r="15" spans="1:7" ht="13.5" customHeight="1" x14ac:dyDescent="0.2">
      <c r="A15" s="10" t="s">
        <v>13</v>
      </c>
      <c r="B15" s="13">
        <v>0</v>
      </c>
      <c r="C15" s="13">
        <v>0</v>
      </c>
      <c r="D15" s="13">
        <v>0</v>
      </c>
      <c r="E15" s="13">
        <f t="shared" si="4"/>
        <v>0</v>
      </c>
      <c r="F15" s="14">
        <f t="shared" si="3"/>
        <v>0</v>
      </c>
    </row>
    <row r="16" spans="1:7" ht="13.5" customHeight="1" x14ac:dyDescent="0.2">
      <c r="A16" s="10" t="s">
        <v>14</v>
      </c>
      <c r="B16" s="11">
        <v>23357293.699999999</v>
      </c>
      <c r="C16" s="11">
        <v>3756077.42</v>
      </c>
      <c r="D16" s="11">
        <v>3903832.94</v>
      </c>
      <c r="E16" s="11">
        <f t="shared" si="4"/>
        <v>23209538.179999996</v>
      </c>
      <c r="F16" s="12">
        <f t="shared" si="3"/>
        <v>-147755.52000000328</v>
      </c>
    </row>
    <row r="17" spans="1:6" ht="13.5" customHeight="1" x14ac:dyDescent="0.2">
      <c r="A17" s="10" t="s">
        <v>15</v>
      </c>
      <c r="B17" s="11">
        <v>0</v>
      </c>
      <c r="C17" s="11">
        <v>0</v>
      </c>
      <c r="D17" s="11">
        <v>0</v>
      </c>
      <c r="E17" s="11">
        <f t="shared" si="4"/>
        <v>0</v>
      </c>
      <c r="F17" s="12">
        <f t="shared" si="3"/>
        <v>0</v>
      </c>
    </row>
    <row r="18" spans="1:6" ht="13.5" customHeight="1" x14ac:dyDescent="0.2">
      <c r="A18" s="10" t="s">
        <v>16</v>
      </c>
      <c r="B18" s="11">
        <v>-18427909.120000001</v>
      </c>
      <c r="C18" s="11">
        <v>1971530.68</v>
      </c>
      <c r="D18" s="11">
        <v>1343343.72</v>
      </c>
      <c r="E18" s="11">
        <f t="shared" si="4"/>
        <v>-17799722.16</v>
      </c>
      <c r="F18" s="12">
        <f t="shared" si="3"/>
        <v>628186.96000000089</v>
      </c>
    </row>
    <row r="19" spans="1:6" ht="13.5" customHeight="1" x14ac:dyDescent="0.2">
      <c r="A19" s="10" t="s">
        <v>17</v>
      </c>
      <c r="B19" s="11">
        <v>378635.84</v>
      </c>
      <c r="C19" s="11">
        <v>1349763.84</v>
      </c>
      <c r="D19" s="11">
        <v>1167460.42</v>
      </c>
      <c r="E19" s="11">
        <f t="shared" si="4"/>
        <v>560939.26000000024</v>
      </c>
      <c r="F19" s="12">
        <f t="shared" si="3"/>
        <v>182303.42000000022</v>
      </c>
    </row>
    <row r="20" spans="1:6" ht="13.5" customHeight="1" x14ac:dyDescent="0.2">
      <c r="A20" s="10" t="s">
        <v>18</v>
      </c>
      <c r="B20" s="11">
        <v>0</v>
      </c>
      <c r="C20" s="11">
        <v>0</v>
      </c>
      <c r="D20" s="11">
        <v>0</v>
      </c>
      <c r="E20" s="11">
        <f t="shared" si="4"/>
        <v>0</v>
      </c>
      <c r="F20" s="12">
        <f t="shared" si="3"/>
        <v>0</v>
      </c>
    </row>
    <row r="21" spans="1:6" ht="13.5" customHeight="1" x14ac:dyDescent="0.2">
      <c r="A21" s="15" t="s">
        <v>19</v>
      </c>
      <c r="B21" s="16">
        <v>0</v>
      </c>
      <c r="C21" s="16">
        <v>0</v>
      </c>
      <c r="D21" s="16">
        <v>0</v>
      </c>
      <c r="E21" s="16">
        <f t="shared" si="4"/>
        <v>0</v>
      </c>
      <c r="F21" s="17">
        <f t="shared" si="3"/>
        <v>0</v>
      </c>
    </row>
    <row r="22" spans="1:6" ht="12.75" x14ac:dyDescent="0.2">
      <c r="A22" s="18"/>
    </row>
    <row r="23" spans="1:6" ht="12.75" x14ac:dyDescent="0.2">
      <c r="A23" s="18" t="s">
        <v>24</v>
      </c>
    </row>
  </sheetData>
  <sheetProtection formatCells="0" formatColumns="0" formatRows="0" autoFilter="0"/>
  <mergeCells count="1">
    <mergeCell ref="A1:F1"/>
  </mergeCells>
  <printOptions horizontalCentered="1"/>
  <pageMargins left="0" right="1.1811023622047245" top="0.59055118110236227" bottom="0" header="0.31496062992125984" footer="0.31496062992125984"/>
  <pageSetup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2026-01-15T18:01:25Z</cp:lastPrinted>
  <dcterms:created xsi:type="dcterms:W3CDTF">2014-02-09T04:04:15Z</dcterms:created>
  <dcterms:modified xsi:type="dcterms:W3CDTF">2026-01-15T18:01:59Z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